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07 Allgemein Office\Buchhaltung\Mitgliederbeiträge\Beitragsberechner Kanton Bern\"/>
    </mc:Choice>
  </mc:AlternateContent>
  <xr:revisionPtr revIDLastSave="0" documentId="13_ncr:1_{692500D7-4532-4965-9B95-583F8B389641}" xr6:coauthVersionLast="47" xr6:coauthVersionMax="47" xr10:uidLastSave="{00000000-0000-0000-0000-000000000000}"/>
  <bookViews>
    <workbookView xWindow="-120" yWindow="-120" windowWidth="57840" windowHeight="17520" tabRatio="825" xr2:uid="{00000000-000D-0000-FFFF-FFFF00000000}"/>
  </bookViews>
  <sheets>
    <sheet name="FORMULAR Kt. Bern 2026 " sheetId="12" r:id="rId1"/>
  </sheets>
  <externalReferences>
    <externalReference r:id="rId2"/>
  </externalReferences>
  <definedNames>
    <definedName name="_xlnm.Database">[1]DB!$A$4:$H$293</definedName>
    <definedName name="_xlnm.Print_Area" localSheetId="0">'FORMULAR Kt. Bern 2026 '!$A$1:$I$44</definedName>
    <definedName name="JRech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2" l="1"/>
  <c r="F23" i="12" s="1"/>
  <c r="E24" i="12"/>
  <c r="F24" i="12" s="1"/>
  <c r="E26" i="12"/>
  <c r="F26" i="12" s="1"/>
  <c r="E25" i="12"/>
  <c r="F25" i="12" s="1"/>
  <c r="F27" i="12" l="1"/>
  <c r="F31" i="12" s="1"/>
</calcChain>
</file>

<file path=xl/sharedStrings.xml><?xml version="1.0" encoding="utf-8"?>
<sst xmlns="http://schemas.openxmlformats.org/spreadsheetml/2006/main" count="27" uniqueCount="24">
  <si>
    <t>Länggasse 12, 3052 Zollikofen</t>
  </si>
  <si>
    <t>Beitrag an Berner KMU (kantonaler Gewerbeverband)</t>
  </si>
  <si>
    <t xml:space="preserve">Kd.-Nr. </t>
  </si>
  <si>
    <t>Datum</t>
  </si>
  <si>
    <t>LS-Abgabe auf Lohnsumme</t>
  </si>
  <si>
    <t>Gebäudetechnikverband</t>
  </si>
  <si>
    <t>Grundbeitrag Kantonalverband</t>
  </si>
  <si>
    <t>suissetec Bern</t>
  </si>
  <si>
    <t xml:space="preserve">von CHF 1.00 bis CHF 250`000.00    </t>
  </si>
  <si>
    <t>von CHF 600'001.00 bis CHF 1'200'000.00</t>
  </si>
  <si>
    <t>Hier die *AHV-Lohnsumme eingeben!</t>
  </si>
  <si>
    <t>* Informationen zur AHV-Lohnsumme</t>
  </si>
  <si>
    <t>von CHF 250'001.00 bis CHF 600`000.00</t>
  </si>
  <si>
    <t>ab CHF 1'200'001.00</t>
  </si>
  <si>
    <r>
      <t xml:space="preserve">*AHV-Lohnsumme </t>
    </r>
    <r>
      <rPr>
        <b/>
        <sz val="16"/>
        <color rgb="FFFF0000"/>
        <rFont val="Arial"/>
        <family val="2"/>
      </rPr>
      <t>Beispiel</t>
    </r>
  </si>
  <si>
    <t>Kosten exkl. Mehrwertsteuer</t>
  </si>
  <si>
    <t>einmalige Eintrittsgebühr (für einen Hauptsitz oder eine Filiale)</t>
  </si>
  <si>
    <t>RECHNUNG - Mitgliederbeitrag 2026</t>
  </si>
  <si>
    <t>● Gesamte AHV-Lohnsumme gemäss Schlussabrechnung der Ausgleichskasse</t>
  </si>
  <si>
    <t>● Abzüglich Lohnsumme für "branchenfremde Aktivitäten" (MitarbeiterInnen welche keine direkte/indirekte Leistung in der suissetec-Branche erbringen)</t>
  </si>
  <si>
    <t>● Abzüglich bei anderen gesamtschweizerischen Branchen- und Arbeitgeberverbänden deklarierte Lohnsummen</t>
  </si>
  <si>
    <t>● Zuzüglich 75% aufgewendeter Lohnsummen (exkl. MwSt.) für temporäre und Akkord-MitarbeiterInnen</t>
  </si>
  <si>
    <t>● Abzüglich Pauschalabzug CHF 100`000.00 für Inhaber/Geschäftsführer einer AG oder GmbH, sofern der entsprechende Lohn in der AHV-Lohnsumme enthalten ist</t>
  </si>
  <si>
    <t xml:space="preserve">   Der Pauschalabzug kann je Unternehmen nur einmal getätigt werden. Befindet sich der Hauptsitz in einem anderen Kanton, kann in der Sektion Bern kein Abzug getätigt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</si>
</sst>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\ mm/yyyy"/>
    <numFmt numFmtId="165" formatCode="[$CHF-1407]\ #,##0.00;[$CHF-1407]\ \-#,##0.00"/>
    <numFmt numFmtId="166" formatCode="[$CHF-1407]\ #,##0.00"/>
    <numFmt numFmtId="167" formatCode="&quot;CHF&quot;\ 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2"/>
      <name val="Arial Narrow"/>
      <family val="2"/>
    </font>
    <font>
      <sz val="14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u/>
      <sz val="16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43" fontId="0" fillId="0" borderId="0" xfId="1" applyFont="1" applyFill="1"/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5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6" xfId="0" applyFont="1" applyBorder="1"/>
    <xf numFmtId="0" fontId="13" fillId="0" borderId="7" xfId="0" applyFont="1" applyBorder="1" applyAlignment="1">
      <alignment horizontal="left" vertical="center"/>
    </xf>
    <xf numFmtId="0" fontId="7" fillId="0" borderId="2" xfId="0" applyFont="1" applyBorder="1"/>
    <xf numFmtId="164" fontId="11" fillId="0" borderId="21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167" fontId="12" fillId="0" borderId="15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4" fontId="18" fillId="0" borderId="4" xfId="0" applyNumberFormat="1" applyFont="1" applyBorder="1" applyAlignment="1">
      <alignment vertical="center"/>
    </xf>
    <xf numFmtId="167" fontId="19" fillId="0" borderId="12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3" fillId="0" borderId="11" xfId="0" applyNumberFormat="1" applyFont="1" applyBorder="1" applyAlignment="1">
      <alignment vertical="center"/>
    </xf>
    <xf numFmtId="167" fontId="11" fillId="0" borderId="13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3" xfId="1" applyNumberFormat="1" applyFont="1" applyFill="1" applyBorder="1" applyAlignment="1" applyProtection="1">
      <alignment horizontal="right" vertical="center"/>
    </xf>
    <xf numFmtId="0" fontId="11" fillId="0" borderId="2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10" fontId="11" fillId="0" borderId="18" xfId="0" applyNumberFormat="1" applyFont="1" applyBorder="1" applyAlignment="1">
      <alignment horizontal="center" vertical="center"/>
    </xf>
    <xf numFmtId="167" fontId="11" fillId="0" borderId="19" xfId="0" applyNumberFormat="1" applyFont="1" applyBorder="1" applyAlignment="1">
      <alignment vertical="center"/>
    </xf>
    <xf numFmtId="167" fontId="11" fillId="0" borderId="2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0" fontId="11" fillId="0" borderId="0" xfId="0" applyNumberFormat="1" applyFont="1" applyAlignment="1">
      <alignment horizontal="center" vertical="center"/>
    </xf>
    <xf numFmtId="167" fontId="11" fillId="0" borderId="11" xfId="0" applyNumberFormat="1" applyFont="1" applyBorder="1" applyAlignment="1">
      <alignment vertical="center"/>
    </xf>
    <xf numFmtId="167" fontId="13" fillId="0" borderId="11" xfId="0" applyNumberFormat="1" applyFont="1" applyBorder="1" applyAlignment="1">
      <alignment horizontal="center" vertical="center"/>
    </xf>
    <xf numFmtId="167" fontId="11" fillId="0" borderId="12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66" fontId="15" fillId="0" borderId="16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38091</xdr:colOff>
      <xdr:row>0</xdr:row>
      <xdr:rowOff>0</xdr:rowOff>
    </xdr:from>
    <xdr:to>
      <xdr:col>1</xdr:col>
      <xdr:colOff>2588410</xdr:colOff>
      <xdr:row>3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B7DE08D-3B6C-4C8C-83D6-86BA7841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1" y="0"/>
          <a:ext cx="2550319" cy="8001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25400</xdr:rowOff>
    </xdr:from>
    <xdr:to>
      <xdr:col>3</xdr:col>
      <xdr:colOff>457200</xdr:colOff>
      <xdr:row>12</xdr:row>
      <xdr:rowOff>152400</xdr:rowOff>
    </xdr:to>
    <xdr:sp macro="" textlink="">
      <xdr:nvSpPr>
        <xdr:cNvPr id="7" name="Pfeil: nach links 6">
          <a:extLst>
            <a:ext uri="{FF2B5EF4-FFF2-40B4-BE49-F238E27FC236}">
              <a16:creationId xmlns:a16="http://schemas.microsoft.com/office/drawing/2014/main" id="{75F53C42-E05A-4C39-B1DE-F491492086E8}"/>
            </a:ext>
          </a:extLst>
        </xdr:cNvPr>
        <xdr:cNvSpPr/>
      </xdr:nvSpPr>
      <xdr:spPr>
        <a:xfrm>
          <a:off x="3619500" y="3695700"/>
          <a:ext cx="419100" cy="127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GVB01\Daten\Br&#252;gger\KBVE\KBVE_MITGLIEDERBEITR&#196;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ITRÄGE"/>
      <sheetName val="JOURNAL"/>
      <sheetName val="Modul1"/>
    </sheetNames>
    <sheetDataSet>
      <sheetData sheetId="0">
        <row r="4">
          <cell r="A4" t="str">
            <v>M.No.</v>
          </cell>
          <cell r="B4" t="str">
            <v>Selekt</v>
          </cell>
          <cell r="C4" t="str">
            <v>Firma</v>
          </cell>
          <cell r="D4" t="str">
            <v>Branche</v>
          </cell>
          <cell r="E4" t="str">
            <v>Adresse</v>
          </cell>
          <cell r="F4" t="str">
            <v>PLZ</v>
          </cell>
          <cell r="G4" t="str">
            <v>Ort</v>
          </cell>
          <cell r="H4" t="str">
            <v>Lohnsummen 1999</v>
          </cell>
        </row>
        <row r="5">
          <cell r="A5">
            <v>1</v>
          </cell>
          <cell r="B5">
            <v>1</v>
          </cell>
          <cell r="C5" t="str">
            <v>Ammann Elektro</v>
          </cell>
          <cell r="F5">
            <v>3072</v>
          </cell>
          <cell r="G5" t="str">
            <v>Ostermundigen</v>
          </cell>
          <cell r="H5">
            <v>151550</v>
          </cell>
        </row>
        <row r="6">
          <cell r="A6">
            <v>2</v>
          </cell>
          <cell r="B6">
            <v>1</v>
          </cell>
          <cell r="C6" t="str">
            <v>Ammon Max</v>
          </cell>
          <cell r="F6">
            <v>3177</v>
          </cell>
          <cell r="G6" t="str">
            <v>Laupen</v>
          </cell>
          <cell r="H6">
            <v>369507</v>
          </cell>
        </row>
        <row r="7">
          <cell r="A7">
            <v>3</v>
          </cell>
          <cell r="B7">
            <v>1</v>
          </cell>
          <cell r="C7" t="str">
            <v>Bachmann &amp; Zaugg Elektro AG</v>
          </cell>
          <cell r="F7">
            <v>3114</v>
          </cell>
          <cell r="G7" t="str">
            <v>Wichtrach</v>
          </cell>
          <cell r="H7">
            <v>261329</v>
          </cell>
        </row>
        <row r="8">
          <cell r="A8">
            <v>4</v>
          </cell>
          <cell r="B8">
            <v>1</v>
          </cell>
          <cell r="C8" t="str">
            <v>Bart Elektro</v>
          </cell>
          <cell r="F8">
            <v>3422</v>
          </cell>
          <cell r="G8" t="str">
            <v>Kirchberg</v>
          </cell>
          <cell r="H8">
            <v>267795</v>
          </cell>
        </row>
        <row r="9">
          <cell r="A9">
            <v>5</v>
          </cell>
          <cell r="B9">
            <v>1</v>
          </cell>
          <cell r="C9" t="str">
            <v>Baumann Elektro</v>
          </cell>
          <cell r="F9">
            <v>3110</v>
          </cell>
          <cell r="G9" t="str">
            <v>Münsingen</v>
          </cell>
          <cell r="H9">
            <v>66667</v>
          </cell>
        </row>
        <row r="10">
          <cell r="A10">
            <v>6</v>
          </cell>
          <cell r="B10">
            <v>1</v>
          </cell>
          <cell r="C10" t="str">
            <v>Begert Elektro- &amp; Telecom AG</v>
          </cell>
          <cell r="F10">
            <v>3073</v>
          </cell>
          <cell r="G10" t="str">
            <v>Gümligen</v>
          </cell>
          <cell r="H10">
            <v>132423</v>
          </cell>
        </row>
        <row r="11">
          <cell r="A11">
            <v>7</v>
          </cell>
          <cell r="B11">
            <v>1</v>
          </cell>
          <cell r="C11" t="str">
            <v>Berchtold Elektro &amp; Cie.</v>
          </cell>
          <cell r="F11">
            <v>4912</v>
          </cell>
          <cell r="G11" t="str">
            <v>Aarwangen</v>
          </cell>
          <cell r="H11">
            <v>206811</v>
          </cell>
        </row>
        <row r="12">
          <cell r="A12">
            <v>8</v>
          </cell>
          <cell r="B12">
            <v>1</v>
          </cell>
          <cell r="C12" t="str">
            <v>Beutler Elektro AG</v>
          </cell>
          <cell r="F12">
            <v>3415</v>
          </cell>
          <cell r="G12" t="str">
            <v>Hasle-Rüegsau</v>
          </cell>
          <cell r="H12">
            <v>1548012</v>
          </cell>
        </row>
        <row r="13">
          <cell r="A13">
            <v>9</v>
          </cell>
          <cell r="B13">
            <v>1</v>
          </cell>
          <cell r="C13" t="str">
            <v>Bill + Zahn AG Elektro</v>
          </cell>
          <cell r="F13">
            <v>3472</v>
          </cell>
          <cell r="G13" t="str">
            <v>Wynigen</v>
          </cell>
          <cell r="H13">
            <v>231272</v>
          </cell>
        </row>
        <row r="14">
          <cell r="A14">
            <v>10</v>
          </cell>
          <cell r="B14">
            <v>1</v>
          </cell>
          <cell r="C14" t="str">
            <v>BKW FMB Energie AG</v>
          </cell>
          <cell r="F14">
            <v>3000</v>
          </cell>
          <cell r="G14" t="str">
            <v>Bern 25</v>
          </cell>
        </row>
        <row r="15">
          <cell r="A15">
            <v>11</v>
          </cell>
          <cell r="B15">
            <v>1</v>
          </cell>
          <cell r="C15" t="str">
            <v>BKW ISP AG</v>
          </cell>
          <cell r="F15">
            <v>3072</v>
          </cell>
          <cell r="G15" t="str">
            <v>Ostermundigen</v>
          </cell>
          <cell r="H15">
            <v>7326911</v>
          </cell>
        </row>
        <row r="16">
          <cell r="A16">
            <v>12</v>
          </cell>
          <cell r="B16">
            <v>1</v>
          </cell>
          <cell r="C16" t="str">
            <v>Böhlen Rolf</v>
          </cell>
          <cell r="F16">
            <v>3322</v>
          </cell>
          <cell r="G16" t="str">
            <v>Schönbühl-Urtenen</v>
          </cell>
          <cell r="H16">
            <v>782054</v>
          </cell>
        </row>
        <row r="17">
          <cell r="A17">
            <v>13</v>
          </cell>
          <cell r="B17">
            <v>1</v>
          </cell>
          <cell r="C17" t="str">
            <v>Brechbühler Elektro</v>
          </cell>
          <cell r="F17">
            <v>3427</v>
          </cell>
          <cell r="G17" t="str">
            <v>Utzenstorf</v>
          </cell>
        </row>
        <row r="18">
          <cell r="A18">
            <v>14</v>
          </cell>
          <cell r="B18">
            <v>1</v>
          </cell>
          <cell r="C18" t="str">
            <v>Breu AG</v>
          </cell>
          <cell r="F18">
            <v>3150</v>
          </cell>
          <cell r="G18" t="str">
            <v>Schwarzenburg</v>
          </cell>
          <cell r="H18">
            <v>347697</v>
          </cell>
        </row>
        <row r="19">
          <cell r="A19">
            <v>15</v>
          </cell>
          <cell r="B19">
            <v>1</v>
          </cell>
          <cell r="C19" t="str">
            <v>Brun Elektrische Anlagen</v>
          </cell>
          <cell r="F19">
            <v>3700</v>
          </cell>
          <cell r="G19" t="str">
            <v>Spiez</v>
          </cell>
          <cell r="H19">
            <v>344130</v>
          </cell>
        </row>
        <row r="20">
          <cell r="A20">
            <v>16</v>
          </cell>
          <cell r="B20">
            <v>1</v>
          </cell>
          <cell r="C20" t="str">
            <v>Buri Elektro</v>
          </cell>
          <cell r="F20">
            <v>3325</v>
          </cell>
          <cell r="G20" t="str">
            <v>Hettiswil</v>
          </cell>
        </row>
        <row r="21">
          <cell r="A21">
            <v>17</v>
          </cell>
          <cell r="B21">
            <v>1</v>
          </cell>
          <cell r="C21" t="str">
            <v>Burkhalter Heinrich</v>
          </cell>
          <cell r="F21">
            <v>3673</v>
          </cell>
          <cell r="G21" t="str">
            <v>Linden</v>
          </cell>
          <cell r="H21">
            <v>278490</v>
          </cell>
        </row>
        <row r="22">
          <cell r="A22">
            <v>18</v>
          </cell>
          <cell r="B22">
            <v>1</v>
          </cell>
          <cell r="C22" t="str">
            <v>Burkhard Martin</v>
          </cell>
          <cell r="F22">
            <v>3076</v>
          </cell>
          <cell r="G22" t="str">
            <v>Worb</v>
          </cell>
        </row>
        <row r="23">
          <cell r="A23">
            <v>19</v>
          </cell>
          <cell r="B23">
            <v>1</v>
          </cell>
          <cell r="C23" t="str">
            <v>Burri + Marti Elektro AG</v>
          </cell>
          <cell r="F23">
            <v>3154</v>
          </cell>
          <cell r="G23" t="str">
            <v>Rüschegg</v>
          </cell>
          <cell r="H23">
            <v>218011</v>
          </cell>
        </row>
        <row r="24">
          <cell r="A24">
            <v>20</v>
          </cell>
          <cell r="B24">
            <v>1</v>
          </cell>
          <cell r="C24" t="str">
            <v>Büttiker Elektrounternehmung</v>
          </cell>
          <cell r="F24">
            <v>4923</v>
          </cell>
          <cell r="G24" t="str">
            <v>Wynau</v>
          </cell>
          <cell r="H24">
            <v>155304</v>
          </cell>
        </row>
        <row r="25">
          <cell r="A25">
            <v>21</v>
          </cell>
          <cell r="B25">
            <v>1</v>
          </cell>
          <cell r="C25" t="str">
            <v>Duppenthaler Walter</v>
          </cell>
          <cell r="F25">
            <v>3400</v>
          </cell>
          <cell r="G25" t="str">
            <v>Burgdorf</v>
          </cell>
        </row>
        <row r="26">
          <cell r="A26">
            <v>22</v>
          </cell>
          <cell r="B26">
            <v>1</v>
          </cell>
          <cell r="C26" t="str">
            <v>Dürig &amp; Partner AG</v>
          </cell>
          <cell r="F26">
            <v>3303</v>
          </cell>
          <cell r="G26" t="str">
            <v>Jegenstorf</v>
          </cell>
          <cell r="H26">
            <v>800080</v>
          </cell>
        </row>
        <row r="27">
          <cell r="A27">
            <v>23</v>
          </cell>
          <cell r="B27">
            <v>1</v>
          </cell>
          <cell r="C27" t="str">
            <v>Elektro Blitz Köniz AG</v>
          </cell>
          <cell r="F27">
            <v>3097</v>
          </cell>
          <cell r="G27" t="str">
            <v>Liebefeld</v>
          </cell>
          <cell r="H27">
            <v>595129</v>
          </cell>
        </row>
        <row r="28">
          <cell r="A28">
            <v>24</v>
          </cell>
          <cell r="B28">
            <v>1</v>
          </cell>
          <cell r="C28" t="str">
            <v>Elektro Böhlen AG</v>
          </cell>
          <cell r="F28">
            <v>3312</v>
          </cell>
          <cell r="G28" t="str">
            <v>Fraubrunnen</v>
          </cell>
          <cell r="H28">
            <v>97200</v>
          </cell>
        </row>
        <row r="29">
          <cell r="A29">
            <v>25</v>
          </cell>
          <cell r="B29">
            <v>1</v>
          </cell>
          <cell r="C29" t="str">
            <v>Elektro Grossen AG</v>
          </cell>
          <cell r="F29">
            <v>3718</v>
          </cell>
          <cell r="G29" t="str">
            <v>Kandersteg</v>
          </cell>
          <cell r="H29">
            <v>351578</v>
          </cell>
        </row>
        <row r="30">
          <cell r="A30">
            <v>26</v>
          </cell>
          <cell r="B30">
            <v>1</v>
          </cell>
          <cell r="C30" t="str">
            <v>Elektro Kuster AG</v>
          </cell>
          <cell r="F30">
            <v>3550</v>
          </cell>
          <cell r="G30" t="str">
            <v>Langnau</v>
          </cell>
        </row>
        <row r="31">
          <cell r="A31">
            <v>27</v>
          </cell>
          <cell r="B31">
            <v>1</v>
          </cell>
          <cell r="C31" t="str">
            <v>Elektro Kuster TelCom AG</v>
          </cell>
          <cell r="F31">
            <v>3400</v>
          </cell>
          <cell r="G31" t="str">
            <v>Burgdorf</v>
          </cell>
          <cell r="H31">
            <v>233635</v>
          </cell>
        </row>
        <row r="32">
          <cell r="A32">
            <v>28</v>
          </cell>
          <cell r="B32">
            <v>1</v>
          </cell>
          <cell r="C32" t="str">
            <v>Elektro Telecom W. Trachsel</v>
          </cell>
          <cell r="F32">
            <v>3700</v>
          </cell>
          <cell r="G32" t="str">
            <v>Spiez</v>
          </cell>
        </row>
        <row r="33">
          <cell r="A33">
            <v>29</v>
          </cell>
          <cell r="B33">
            <v>1</v>
          </cell>
          <cell r="C33" t="str">
            <v>Elektro Walther AG</v>
          </cell>
          <cell r="F33">
            <v>3074</v>
          </cell>
          <cell r="G33" t="str">
            <v>Muri BE</v>
          </cell>
        </row>
        <row r="34">
          <cell r="A34">
            <v>30</v>
          </cell>
          <cell r="B34">
            <v>1</v>
          </cell>
          <cell r="C34" t="str">
            <v>Eltel Sisa AG</v>
          </cell>
          <cell r="F34">
            <v>3770</v>
          </cell>
          <cell r="G34" t="str">
            <v>Zweisimmen</v>
          </cell>
        </row>
        <row r="35">
          <cell r="A35">
            <v>31</v>
          </cell>
          <cell r="B35">
            <v>1</v>
          </cell>
          <cell r="C35" t="str">
            <v>Elto AG</v>
          </cell>
          <cell r="F35">
            <v>3700</v>
          </cell>
          <cell r="G35" t="str">
            <v>Spiez</v>
          </cell>
        </row>
        <row r="36">
          <cell r="A36">
            <v>32</v>
          </cell>
          <cell r="B36">
            <v>1</v>
          </cell>
          <cell r="C36" t="str">
            <v>Fahrni Elektro AG</v>
          </cell>
          <cell r="F36">
            <v>3053</v>
          </cell>
          <cell r="G36" t="str">
            <v>Münchenbuchsee</v>
          </cell>
          <cell r="H36">
            <v>328415</v>
          </cell>
        </row>
        <row r="37">
          <cell r="A37">
            <v>33</v>
          </cell>
          <cell r="B37">
            <v>1</v>
          </cell>
          <cell r="C37" t="str">
            <v>Feldmann Elektro AG</v>
          </cell>
          <cell r="F37">
            <v>4937</v>
          </cell>
          <cell r="G37" t="str">
            <v>Ursenbach</v>
          </cell>
          <cell r="H37">
            <v>420385</v>
          </cell>
        </row>
        <row r="38">
          <cell r="A38">
            <v>34</v>
          </cell>
          <cell r="B38">
            <v>1</v>
          </cell>
          <cell r="C38" t="str">
            <v>Flückiger H. Elektro AG</v>
          </cell>
          <cell r="F38">
            <v>4938</v>
          </cell>
          <cell r="G38" t="str">
            <v>Rohrbach</v>
          </cell>
          <cell r="H38">
            <v>271242</v>
          </cell>
        </row>
        <row r="39">
          <cell r="A39">
            <v>35</v>
          </cell>
          <cell r="B39">
            <v>1</v>
          </cell>
          <cell r="C39" t="str">
            <v>Fracheboud Robert</v>
          </cell>
          <cell r="F39">
            <v>4932</v>
          </cell>
          <cell r="G39" t="str">
            <v>Lotzwil</v>
          </cell>
          <cell r="H39">
            <v>591022</v>
          </cell>
        </row>
        <row r="40">
          <cell r="A40">
            <v>36</v>
          </cell>
          <cell r="B40">
            <v>1</v>
          </cell>
          <cell r="C40" t="str">
            <v>Friedli Hans-Peter</v>
          </cell>
          <cell r="F40">
            <v>3072</v>
          </cell>
          <cell r="G40" t="str">
            <v>Ostermundigen</v>
          </cell>
          <cell r="H40">
            <v>373429</v>
          </cell>
        </row>
        <row r="41">
          <cell r="A41">
            <v>37</v>
          </cell>
          <cell r="B41">
            <v>1</v>
          </cell>
          <cell r="C41" t="str">
            <v>Frommherz Elektro AG</v>
          </cell>
          <cell r="F41">
            <v>3507</v>
          </cell>
          <cell r="G41" t="str">
            <v>Biglen</v>
          </cell>
          <cell r="H41">
            <v>391172</v>
          </cell>
        </row>
        <row r="42">
          <cell r="A42">
            <v>38</v>
          </cell>
          <cell r="B42">
            <v>1</v>
          </cell>
          <cell r="C42" t="str">
            <v>Gerber Elektro</v>
          </cell>
          <cell r="F42">
            <v>3550</v>
          </cell>
          <cell r="G42" t="str">
            <v>Langnau</v>
          </cell>
          <cell r="H42">
            <v>326042</v>
          </cell>
        </row>
        <row r="43">
          <cell r="A43">
            <v>39</v>
          </cell>
          <cell r="B43">
            <v>1</v>
          </cell>
          <cell r="C43" t="str">
            <v>Gerber Hans</v>
          </cell>
          <cell r="F43">
            <v>3457</v>
          </cell>
          <cell r="G43" t="str">
            <v>Wasen i.E.</v>
          </cell>
        </row>
        <row r="44">
          <cell r="A44">
            <v>40</v>
          </cell>
          <cell r="B44">
            <v>1</v>
          </cell>
          <cell r="C44" t="str">
            <v>Gertsch Elektro</v>
          </cell>
          <cell r="F44">
            <v>3661</v>
          </cell>
          <cell r="G44" t="str">
            <v>Uetendorf</v>
          </cell>
          <cell r="H44">
            <v>273439</v>
          </cell>
        </row>
        <row r="45">
          <cell r="A45">
            <v>41</v>
          </cell>
          <cell r="B45">
            <v>1</v>
          </cell>
          <cell r="C45" t="str">
            <v>Gfeller Fritz Elektro AG</v>
          </cell>
          <cell r="F45">
            <v>3074</v>
          </cell>
          <cell r="G45" t="str">
            <v>Muri</v>
          </cell>
          <cell r="H45">
            <v>325741</v>
          </cell>
        </row>
        <row r="46">
          <cell r="A46">
            <v>42</v>
          </cell>
          <cell r="B46">
            <v>1</v>
          </cell>
          <cell r="C46" t="str">
            <v>Glanzmann Gerhard</v>
          </cell>
          <cell r="F46">
            <v>3510</v>
          </cell>
          <cell r="G46" t="str">
            <v>Konolfingen</v>
          </cell>
          <cell r="H46">
            <v>212724</v>
          </cell>
        </row>
        <row r="47">
          <cell r="A47">
            <v>43</v>
          </cell>
          <cell r="B47">
            <v>1</v>
          </cell>
          <cell r="C47" t="str">
            <v>Grogg Christoph</v>
          </cell>
          <cell r="F47">
            <v>3425</v>
          </cell>
          <cell r="G47" t="str">
            <v>Koppigen</v>
          </cell>
          <cell r="H47">
            <v>372161</v>
          </cell>
        </row>
        <row r="48">
          <cell r="A48">
            <v>44</v>
          </cell>
          <cell r="B48">
            <v>1</v>
          </cell>
          <cell r="C48" t="str">
            <v>Grogg H.R. AG</v>
          </cell>
          <cell r="F48">
            <v>4922</v>
          </cell>
          <cell r="G48" t="str">
            <v>Bützberg</v>
          </cell>
        </row>
        <row r="49">
          <cell r="A49">
            <v>45</v>
          </cell>
          <cell r="B49">
            <v>1</v>
          </cell>
          <cell r="C49" t="str">
            <v>Grossen Elektro AG</v>
          </cell>
          <cell r="F49">
            <v>3700</v>
          </cell>
          <cell r="G49" t="str">
            <v>Spiez</v>
          </cell>
          <cell r="H49">
            <v>297685</v>
          </cell>
        </row>
        <row r="50">
          <cell r="A50">
            <v>46</v>
          </cell>
          <cell r="B50">
            <v>1</v>
          </cell>
          <cell r="C50" t="str">
            <v>Grossglauser, Gfeller AG</v>
          </cell>
          <cell r="F50">
            <v>3110</v>
          </cell>
          <cell r="G50" t="str">
            <v>Münsingen</v>
          </cell>
          <cell r="H50">
            <v>643673</v>
          </cell>
        </row>
        <row r="51">
          <cell r="A51">
            <v>47</v>
          </cell>
          <cell r="B51">
            <v>1</v>
          </cell>
          <cell r="C51" t="str">
            <v>Grötzinger &amp; Rychard AG</v>
          </cell>
          <cell r="F51">
            <v>3472</v>
          </cell>
          <cell r="G51" t="str">
            <v>Wynigen</v>
          </cell>
        </row>
        <row r="52">
          <cell r="A52">
            <v>48</v>
          </cell>
          <cell r="B52">
            <v>1</v>
          </cell>
          <cell r="C52" t="str">
            <v>Grunder &amp; Riesen Elektro AG</v>
          </cell>
          <cell r="F52">
            <v>3414</v>
          </cell>
          <cell r="G52" t="str">
            <v>Oberburg</v>
          </cell>
          <cell r="H52">
            <v>537236</v>
          </cell>
        </row>
        <row r="53">
          <cell r="A53">
            <v>49</v>
          </cell>
          <cell r="B53">
            <v>1</v>
          </cell>
          <cell r="C53" t="str">
            <v>Gygax Elektro AG</v>
          </cell>
          <cell r="F53">
            <v>3360</v>
          </cell>
          <cell r="G53" t="str">
            <v>Herzogenbuchsee</v>
          </cell>
          <cell r="H53">
            <v>309824</v>
          </cell>
        </row>
        <row r="54">
          <cell r="A54">
            <v>50</v>
          </cell>
          <cell r="B54">
            <v>1</v>
          </cell>
          <cell r="C54" t="str">
            <v>Hänni Elektro + Telematik AG</v>
          </cell>
          <cell r="F54">
            <v>3506</v>
          </cell>
          <cell r="G54" t="str">
            <v>Grosshöchstetten</v>
          </cell>
        </row>
        <row r="55">
          <cell r="A55">
            <v>51</v>
          </cell>
          <cell r="B55">
            <v>1</v>
          </cell>
          <cell r="C55" t="str">
            <v>HM Marti AG</v>
          </cell>
          <cell r="F55">
            <v>3365</v>
          </cell>
          <cell r="G55" t="str">
            <v>Grasswil</v>
          </cell>
          <cell r="H55">
            <v>324453</v>
          </cell>
        </row>
        <row r="56">
          <cell r="A56">
            <v>52</v>
          </cell>
          <cell r="B56">
            <v>1</v>
          </cell>
          <cell r="C56" t="str">
            <v>Horisberger Hans Elektro AG</v>
          </cell>
          <cell r="F56">
            <v>3380</v>
          </cell>
          <cell r="G56" t="str">
            <v>Wangen a/Aare</v>
          </cell>
          <cell r="H56">
            <v>170715</v>
          </cell>
        </row>
        <row r="57">
          <cell r="A57">
            <v>53</v>
          </cell>
          <cell r="B57">
            <v>1</v>
          </cell>
          <cell r="C57" t="str">
            <v>Iten Elektro AG</v>
          </cell>
          <cell r="F57">
            <v>3053</v>
          </cell>
          <cell r="G57" t="str">
            <v>Münchenbuchsee</v>
          </cell>
          <cell r="H57">
            <v>652023</v>
          </cell>
        </row>
        <row r="58">
          <cell r="A58">
            <v>54</v>
          </cell>
          <cell r="B58">
            <v>1</v>
          </cell>
          <cell r="C58" t="str">
            <v>Jungi René</v>
          </cell>
          <cell r="F58">
            <v>3782</v>
          </cell>
          <cell r="G58" t="str">
            <v>Lauenen b. Gstaad</v>
          </cell>
          <cell r="H58">
            <v>225660</v>
          </cell>
        </row>
        <row r="59">
          <cell r="A59">
            <v>55</v>
          </cell>
          <cell r="B59">
            <v>1</v>
          </cell>
          <cell r="C59" t="str">
            <v>Kämpfer Rudolf</v>
          </cell>
          <cell r="F59">
            <v>3158</v>
          </cell>
          <cell r="G59" t="str">
            <v>Guggisberg</v>
          </cell>
        </row>
        <row r="60">
          <cell r="A60">
            <v>56</v>
          </cell>
          <cell r="B60">
            <v>1</v>
          </cell>
          <cell r="C60" t="str">
            <v>Keller B. + C. Gebr.</v>
          </cell>
          <cell r="F60">
            <v>4950</v>
          </cell>
          <cell r="G60" t="str">
            <v>Huttwil</v>
          </cell>
          <cell r="H60">
            <v>153236</v>
          </cell>
        </row>
        <row r="61">
          <cell r="A61">
            <v>57</v>
          </cell>
          <cell r="B61">
            <v>1</v>
          </cell>
          <cell r="C61" t="str">
            <v>Klossner Elektro</v>
          </cell>
          <cell r="F61">
            <v>3770</v>
          </cell>
          <cell r="G61" t="str">
            <v>Zweisimmen</v>
          </cell>
        </row>
        <row r="62">
          <cell r="A62">
            <v>58</v>
          </cell>
          <cell r="B62">
            <v>1</v>
          </cell>
          <cell r="C62" t="str">
            <v>Kohler Elektro</v>
          </cell>
          <cell r="F62">
            <v>4934</v>
          </cell>
          <cell r="G62" t="str">
            <v>Madiswil</v>
          </cell>
        </row>
        <row r="63">
          <cell r="A63">
            <v>59</v>
          </cell>
          <cell r="B63">
            <v>1</v>
          </cell>
          <cell r="C63" t="str">
            <v>Krebs &amp; Reichen AG</v>
          </cell>
          <cell r="F63">
            <v>3713</v>
          </cell>
          <cell r="G63" t="str">
            <v>Reichenbach</v>
          </cell>
          <cell r="H63">
            <v>240069</v>
          </cell>
        </row>
        <row r="64">
          <cell r="A64">
            <v>60</v>
          </cell>
          <cell r="B64">
            <v>1</v>
          </cell>
          <cell r="C64" t="str">
            <v>Krebs Kurt AG</v>
          </cell>
          <cell r="F64">
            <v>3125</v>
          </cell>
          <cell r="G64" t="str">
            <v>Toffen</v>
          </cell>
          <cell r="H64">
            <v>246836</v>
          </cell>
        </row>
        <row r="65">
          <cell r="A65">
            <v>61</v>
          </cell>
          <cell r="B65">
            <v>1</v>
          </cell>
          <cell r="C65" t="str">
            <v>Kropf Elektro AG</v>
          </cell>
          <cell r="F65">
            <v>3532</v>
          </cell>
          <cell r="G65" t="str">
            <v>Zäziwil</v>
          </cell>
          <cell r="H65">
            <v>322642</v>
          </cell>
        </row>
        <row r="66">
          <cell r="A66">
            <v>62</v>
          </cell>
          <cell r="B66">
            <v>1</v>
          </cell>
          <cell r="C66" t="str">
            <v>Kummer Elektro GmbH</v>
          </cell>
          <cell r="F66">
            <v>3360</v>
          </cell>
          <cell r="G66" t="str">
            <v>Herzogenbuchsee</v>
          </cell>
        </row>
        <row r="67">
          <cell r="A67">
            <v>63</v>
          </cell>
          <cell r="B67">
            <v>1</v>
          </cell>
          <cell r="C67" t="str">
            <v>Kummler &amp; Matter AG</v>
          </cell>
          <cell r="F67">
            <v>3205</v>
          </cell>
          <cell r="G67" t="str">
            <v>Gümmenen</v>
          </cell>
        </row>
        <row r="68">
          <cell r="A68">
            <v>64</v>
          </cell>
          <cell r="B68">
            <v>1</v>
          </cell>
          <cell r="C68" t="str">
            <v>Küng Hans-Rudolf</v>
          </cell>
          <cell r="F68">
            <v>4954</v>
          </cell>
          <cell r="G68" t="str">
            <v>Wyssachen</v>
          </cell>
          <cell r="H68">
            <v>415400</v>
          </cell>
        </row>
        <row r="69">
          <cell r="A69">
            <v>65</v>
          </cell>
          <cell r="B69">
            <v>1</v>
          </cell>
          <cell r="C69" t="str">
            <v>Künzi Oswald</v>
          </cell>
          <cell r="F69">
            <v>3718</v>
          </cell>
          <cell r="G69" t="str">
            <v>Kandersteg</v>
          </cell>
          <cell r="H69">
            <v>252794</v>
          </cell>
        </row>
        <row r="70">
          <cell r="A70">
            <v>66</v>
          </cell>
          <cell r="B70">
            <v>1</v>
          </cell>
          <cell r="C70" t="str">
            <v>Lauenstein H. AG</v>
          </cell>
          <cell r="F70">
            <v>3550</v>
          </cell>
          <cell r="G70" t="str">
            <v>Langnau</v>
          </cell>
          <cell r="H70">
            <v>712298</v>
          </cell>
        </row>
        <row r="71">
          <cell r="A71">
            <v>67</v>
          </cell>
          <cell r="B71">
            <v>1</v>
          </cell>
          <cell r="C71" t="str">
            <v>Lehmann Elektro Elcom AG</v>
          </cell>
          <cell r="F71">
            <v>3510</v>
          </cell>
          <cell r="G71" t="str">
            <v>Konolfingen</v>
          </cell>
          <cell r="H71">
            <v>566651</v>
          </cell>
        </row>
        <row r="72">
          <cell r="A72">
            <v>68</v>
          </cell>
          <cell r="B72">
            <v>1</v>
          </cell>
          <cell r="C72" t="str">
            <v>Licht- und Wasserwerk</v>
          </cell>
          <cell r="F72">
            <v>3715</v>
          </cell>
          <cell r="G72" t="str">
            <v>Adelboden</v>
          </cell>
          <cell r="H72">
            <v>529479</v>
          </cell>
        </row>
        <row r="73">
          <cell r="A73">
            <v>69</v>
          </cell>
          <cell r="B73">
            <v>1</v>
          </cell>
          <cell r="C73" t="str">
            <v>Liechti Elektro AG</v>
          </cell>
          <cell r="F73">
            <v>3550</v>
          </cell>
          <cell r="G73" t="str">
            <v>Langnau</v>
          </cell>
          <cell r="H73">
            <v>644598</v>
          </cell>
        </row>
        <row r="74">
          <cell r="A74">
            <v>70</v>
          </cell>
          <cell r="B74">
            <v>1</v>
          </cell>
          <cell r="C74" t="str">
            <v>Linder Heinz</v>
          </cell>
          <cell r="F74">
            <v>3515</v>
          </cell>
          <cell r="G74" t="str">
            <v>Oberdiessbach</v>
          </cell>
          <cell r="H74">
            <v>164607</v>
          </cell>
        </row>
        <row r="75">
          <cell r="A75">
            <v>71</v>
          </cell>
          <cell r="B75">
            <v>1</v>
          </cell>
          <cell r="C75" t="str">
            <v>Lingg Elektro</v>
          </cell>
          <cell r="F75">
            <v>3422</v>
          </cell>
          <cell r="G75" t="str">
            <v>Kirchberg</v>
          </cell>
          <cell r="H75">
            <v>263505</v>
          </cell>
        </row>
        <row r="76">
          <cell r="A76">
            <v>72</v>
          </cell>
          <cell r="B76">
            <v>1</v>
          </cell>
          <cell r="C76" t="str">
            <v>Lüthi Elektro</v>
          </cell>
          <cell r="F76">
            <v>3700</v>
          </cell>
          <cell r="G76" t="str">
            <v>Spiez</v>
          </cell>
          <cell r="H76">
            <v>213978</v>
          </cell>
        </row>
        <row r="77">
          <cell r="A77">
            <v>73</v>
          </cell>
          <cell r="B77">
            <v>1</v>
          </cell>
          <cell r="C77" t="str">
            <v>Lüthi Elektro AG</v>
          </cell>
          <cell r="F77">
            <v>3422</v>
          </cell>
          <cell r="G77" t="str">
            <v>Kirchberg</v>
          </cell>
          <cell r="H77">
            <v>398068</v>
          </cell>
        </row>
        <row r="78">
          <cell r="A78">
            <v>74</v>
          </cell>
          <cell r="B78">
            <v>1</v>
          </cell>
          <cell r="C78" t="str">
            <v>Marti Elektrische Anlagen AG</v>
          </cell>
          <cell r="F78">
            <v>3303</v>
          </cell>
          <cell r="G78" t="str">
            <v>Jegenstorf</v>
          </cell>
          <cell r="H78">
            <v>310706</v>
          </cell>
        </row>
        <row r="79">
          <cell r="A79">
            <v>75</v>
          </cell>
          <cell r="B79">
            <v>1</v>
          </cell>
          <cell r="C79" t="str">
            <v>Marti Elektro AG</v>
          </cell>
          <cell r="F79">
            <v>3053</v>
          </cell>
          <cell r="G79" t="str">
            <v>Münchenbuchsee</v>
          </cell>
          <cell r="H79">
            <v>143750</v>
          </cell>
        </row>
        <row r="80">
          <cell r="A80">
            <v>76</v>
          </cell>
          <cell r="B80">
            <v>1</v>
          </cell>
          <cell r="C80" t="str">
            <v>Möri Elektro</v>
          </cell>
          <cell r="F80">
            <v>3110</v>
          </cell>
          <cell r="G80" t="str">
            <v>Münsingen</v>
          </cell>
        </row>
        <row r="81">
          <cell r="A81">
            <v>77</v>
          </cell>
          <cell r="B81">
            <v>1</v>
          </cell>
          <cell r="C81" t="str">
            <v>Moser Albino AG</v>
          </cell>
          <cell r="F81">
            <v>3714</v>
          </cell>
          <cell r="G81" t="str">
            <v>Frutigen</v>
          </cell>
        </row>
        <row r="82">
          <cell r="A82">
            <v>78</v>
          </cell>
          <cell r="B82">
            <v>1</v>
          </cell>
          <cell r="C82" t="str">
            <v>Moser Markus AG</v>
          </cell>
          <cell r="F82">
            <v>3714</v>
          </cell>
          <cell r="G82" t="str">
            <v>Frutigen</v>
          </cell>
          <cell r="H82">
            <v>394585</v>
          </cell>
        </row>
        <row r="83">
          <cell r="A83">
            <v>79</v>
          </cell>
          <cell r="B83">
            <v>1</v>
          </cell>
          <cell r="C83" t="str">
            <v>Nafzger Elektro</v>
          </cell>
          <cell r="F83">
            <v>3770</v>
          </cell>
          <cell r="G83" t="str">
            <v>Zweisimmen</v>
          </cell>
        </row>
        <row r="84">
          <cell r="A84">
            <v>80</v>
          </cell>
          <cell r="B84">
            <v>1</v>
          </cell>
          <cell r="C84" t="str">
            <v>Neuenschwander P. Elektro</v>
          </cell>
          <cell r="F84">
            <v>3535</v>
          </cell>
          <cell r="G84" t="str">
            <v>Schüpbach</v>
          </cell>
        </row>
        <row r="85">
          <cell r="A85">
            <v>81</v>
          </cell>
          <cell r="B85">
            <v>1</v>
          </cell>
          <cell r="C85" t="str">
            <v>Pauli Elektro AG Burgdorf</v>
          </cell>
          <cell r="F85">
            <v>3402</v>
          </cell>
          <cell r="G85" t="str">
            <v>Burgdorf 2</v>
          </cell>
        </row>
        <row r="86">
          <cell r="A86">
            <v>82</v>
          </cell>
          <cell r="B86">
            <v>1</v>
          </cell>
          <cell r="C86" t="str">
            <v>Peter Hermann</v>
          </cell>
          <cell r="F86">
            <v>3510</v>
          </cell>
          <cell r="G86" t="str">
            <v>Konolfingen</v>
          </cell>
        </row>
        <row r="87">
          <cell r="A87">
            <v>83</v>
          </cell>
          <cell r="B87">
            <v>1</v>
          </cell>
          <cell r="C87" t="str">
            <v>Portenier Walter</v>
          </cell>
          <cell r="F87">
            <v>3507</v>
          </cell>
          <cell r="G87" t="str">
            <v>Biglen</v>
          </cell>
        </row>
        <row r="88">
          <cell r="A88">
            <v>84</v>
          </cell>
          <cell r="B88">
            <v>1</v>
          </cell>
          <cell r="C88" t="str">
            <v>Portner Martin</v>
          </cell>
          <cell r="F88">
            <v>3176</v>
          </cell>
          <cell r="G88" t="str">
            <v>Neuenegg</v>
          </cell>
        </row>
        <row r="89">
          <cell r="A89">
            <v>85</v>
          </cell>
          <cell r="B89">
            <v>1</v>
          </cell>
          <cell r="C89" t="str">
            <v>Reber Beat</v>
          </cell>
          <cell r="F89">
            <v>3123</v>
          </cell>
          <cell r="G89" t="str">
            <v>Belp</v>
          </cell>
        </row>
        <row r="90">
          <cell r="A90">
            <v>86</v>
          </cell>
          <cell r="B90">
            <v>1</v>
          </cell>
          <cell r="C90" t="str">
            <v>Rebmann Elektro AG</v>
          </cell>
          <cell r="F90">
            <v>3400</v>
          </cell>
          <cell r="G90" t="str">
            <v>Burgdorf</v>
          </cell>
        </row>
        <row r="91">
          <cell r="A91">
            <v>87</v>
          </cell>
          <cell r="B91">
            <v>1</v>
          </cell>
          <cell r="C91" t="str">
            <v>Remund Elektro AG</v>
          </cell>
          <cell r="F91">
            <v>3415</v>
          </cell>
          <cell r="G91" t="str">
            <v>Hasle-Rüegsau</v>
          </cell>
        </row>
        <row r="92">
          <cell r="A92">
            <v>88</v>
          </cell>
          <cell r="B92">
            <v>1</v>
          </cell>
          <cell r="C92" t="str">
            <v>Rolli Elektro</v>
          </cell>
          <cell r="F92">
            <v>3210</v>
          </cell>
          <cell r="G92" t="str">
            <v>Kerzers FR</v>
          </cell>
        </row>
        <row r="93">
          <cell r="A93">
            <v>89</v>
          </cell>
          <cell r="B93">
            <v>1</v>
          </cell>
          <cell r="C93" t="str">
            <v>Rollier Elektro AG</v>
          </cell>
          <cell r="F93">
            <v>3042</v>
          </cell>
          <cell r="G93" t="str">
            <v>Ortschwaben</v>
          </cell>
        </row>
        <row r="94">
          <cell r="A94">
            <v>90</v>
          </cell>
          <cell r="B94">
            <v>1</v>
          </cell>
          <cell r="C94" t="str">
            <v>Rosser Paul AG</v>
          </cell>
          <cell r="F94">
            <v>3123</v>
          </cell>
          <cell r="G94" t="str">
            <v>Belp</v>
          </cell>
        </row>
        <row r="95">
          <cell r="A95">
            <v>91</v>
          </cell>
          <cell r="B95">
            <v>1</v>
          </cell>
          <cell r="C95" t="str">
            <v>Roth Installations AG</v>
          </cell>
          <cell r="F95">
            <v>4917</v>
          </cell>
          <cell r="G95" t="str">
            <v>Melchnau</v>
          </cell>
        </row>
        <row r="96">
          <cell r="A96">
            <v>92</v>
          </cell>
          <cell r="B96">
            <v>1</v>
          </cell>
          <cell r="C96" t="str">
            <v>Röthlisberger Fritz</v>
          </cell>
          <cell r="F96">
            <v>3753</v>
          </cell>
          <cell r="G96" t="str">
            <v>Oey</v>
          </cell>
        </row>
        <row r="97">
          <cell r="A97">
            <v>93</v>
          </cell>
          <cell r="B97">
            <v>1</v>
          </cell>
          <cell r="C97" t="str">
            <v>Rüeger Paul</v>
          </cell>
          <cell r="F97">
            <v>4950</v>
          </cell>
          <cell r="G97" t="str">
            <v>Huttwil</v>
          </cell>
        </row>
        <row r="98">
          <cell r="A98">
            <v>94</v>
          </cell>
          <cell r="B98">
            <v>1</v>
          </cell>
          <cell r="C98" t="str">
            <v>Rüegsegger Hansueli</v>
          </cell>
          <cell r="F98">
            <v>3315</v>
          </cell>
          <cell r="G98" t="str">
            <v>Bätterkinden</v>
          </cell>
        </row>
        <row r="99">
          <cell r="A99">
            <v>95</v>
          </cell>
          <cell r="B99">
            <v>1</v>
          </cell>
          <cell r="C99" t="str">
            <v>Rüfenacht Elektro AG</v>
          </cell>
          <cell r="F99">
            <v>3113</v>
          </cell>
          <cell r="G99" t="str">
            <v>Rubigen</v>
          </cell>
        </row>
        <row r="100">
          <cell r="A100">
            <v>96</v>
          </cell>
          <cell r="B100">
            <v>1</v>
          </cell>
          <cell r="C100" t="str">
            <v>Rüfenacht G. Elektro</v>
          </cell>
          <cell r="F100">
            <v>3075</v>
          </cell>
          <cell r="G100" t="str">
            <v>Rüfenacht</v>
          </cell>
        </row>
        <row r="101">
          <cell r="A101">
            <v>98</v>
          </cell>
          <cell r="B101">
            <v>1</v>
          </cell>
          <cell r="C101" t="str">
            <v>Sägesser Hans</v>
          </cell>
          <cell r="F101">
            <v>4912</v>
          </cell>
          <cell r="G101" t="str">
            <v>Aarwangen</v>
          </cell>
        </row>
        <row r="102">
          <cell r="A102">
            <v>99</v>
          </cell>
          <cell r="B102">
            <v>1</v>
          </cell>
          <cell r="C102" t="str">
            <v>Sägesser Max</v>
          </cell>
          <cell r="F102">
            <v>3400</v>
          </cell>
          <cell r="G102" t="str">
            <v>Burgdorf</v>
          </cell>
        </row>
        <row r="103">
          <cell r="A103">
            <v>100</v>
          </cell>
          <cell r="B103">
            <v>1</v>
          </cell>
          <cell r="C103" t="str">
            <v>Schädeli Elektro AG</v>
          </cell>
          <cell r="F103">
            <v>3043</v>
          </cell>
          <cell r="G103" t="str">
            <v>Uettligen</v>
          </cell>
        </row>
        <row r="104">
          <cell r="A104">
            <v>101</v>
          </cell>
          <cell r="B104">
            <v>1</v>
          </cell>
          <cell r="C104" t="str">
            <v>Schäfer Walter Elektro</v>
          </cell>
          <cell r="F104">
            <v>3510</v>
          </cell>
          <cell r="G104" t="str">
            <v>Konolfingen</v>
          </cell>
        </row>
        <row r="105">
          <cell r="A105">
            <v>102</v>
          </cell>
          <cell r="B105">
            <v>1</v>
          </cell>
          <cell r="C105" t="str">
            <v>Schär Elektro AG</v>
          </cell>
          <cell r="F105">
            <v>3303</v>
          </cell>
          <cell r="G105" t="str">
            <v>Jegenstorf</v>
          </cell>
        </row>
        <row r="106">
          <cell r="A106">
            <v>103</v>
          </cell>
          <cell r="B106">
            <v>1</v>
          </cell>
          <cell r="C106" t="str">
            <v>Schär Urs AG</v>
          </cell>
          <cell r="F106">
            <v>4537</v>
          </cell>
          <cell r="G106" t="str">
            <v>Wiedlisbach</v>
          </cell>
        </row>
        <row r="107">
          <cell r="A107">
            <v>104</v>
          </cell>
          <cell r="B107">
            <v>1</v>
          </cell>
          <cell r="C107" t="str">
            <v>Schärer Elektro AG</v>
          </cell>
          <cell r="F107">
            <v>3365</v>
          </cell>
          <cell r="G107" t="str">
            <v>Seeberg</v>
          </cell>
        </row>
        <row r="108">
          <cell r="A108">
            <v>105</v>
          </cell>
          <cell r="B108">
            <v>1</v>
          </cell>
          <cell r="C108" t="str">
            <v>Schärer Simon</v>
          </cell>
          <cell r="F108">
            <v>3400</v>
          </cell>
          <cell r="G108" t="str">
            <v>Burgdorf</v>
          </cell>
        </row>
        <row r="109">
          <cell r="A109">
            <v>106</v>
          </cell>
          <cell r="B109">
            <v>1</v>
          </cell>
          <cell r="C109" t="str">
            <v>Scheidegger Elektro AG</v>
          </cell>
          <cell r="F109">
            <v>3127</v>
          </cell>
          <cell r="G109" t="str">
            <v>Mühlethurnen</v>
          </cell>
        </row>
        <row r="110">
          <cell r="A110">
            <v>107</v>
          </cell>
          <cell r="B110">
            <v>1</v>
          </cell>
          <cell r="C110" t="str">
            <v>Schlapbach Elektro &amp; Co.</v>
          </cell>
          <cell r="F110">
            <v>3665</v>
          </cell>
          <cell r="G110" t="str">
            <v>Wattenwil</v>
          </cell>
        </row>
        <row r="111">
          <cell r="A111">
            <v>108</v>
          </cell>
          <cell r="B111">
            <v>1</v>
          </cell>
          <cell r="C111" t="str">
            <v>Schneeberger &amp; Siegrist AG</v>
          </cell>
          <cell r="F111">
            <v>4900</v>
          </cell>
          <cell r="G111" t="str">
            <v>Langenthal</v>
          </cell>
        </row>
        <row r="112">
          <cell r="A112">
            <v>109</v>
          </cell>
          <cell r="B112">
            <v>1</v>
          </cell>
          <cell r="C112" t="str">
            <v>Schneeberger Karl</v>
          </cell>
          <cell r="F112">
            <v>4922</v>
          </cell>
          <cell r="G112" t="str">
            <v>Bützberg</v>
          </cell>
        </row>
        <row r="113">
          <cell r="A113">
            <v>110</v>
          </cell>
          <cell r="B113">
            <v>1</v>
          </cell>
          <cell r="C113" t="str">
            <v>Schneider Elektro</v>
          </cell>
          <cell r="F113">
            <v>3775</v>
          </cell>
          <cell r="G113" t="str">
            <v>Lenk</v>
          </cell>
        </row>
        <row r="114">
          <cell r="A114">
            <v>111</v>
          </cell>
          <cell r="B114">
            <v>1</v>
          </cell>
          <cell r="C114" t="str">
            <v>Schneider Hans AG</v>
          </cell>
          <cell r="F114">
            <v>4900</v>
          </cell>
          <cell r="G114" t="str">
            <v>Langenthal</v>
          </cell>
        </row>
        <row r="115">
          <cell r="A115">
            <v>112</v>
          </cell>
          <cell r="B115">
            <v>1</v>
          </cell>
          <cell r="C115" t="str">
            <v>Schnyder Heinz Elektro</v>
          </cell>
          <cell r="F115">
            <v>3665</v>
          </cell>
          <cell r="G115" t="str">
            <v>Wattenwil</v>
          </cell>
        </row>
        <row r="116">
          <cell r="A116">
            <v>113</v>
          </cell>
          <cell r="B116">
            <v>1</v>
          </cell>
          <cell r="C116" t="str">
            <v>Schulze Martin</v>
          </cell>
          <cell r="F116">
            <v>4950</v>
          </cell>
          <cell r="G116" t="str">
            <v>Huttwil</v>
          </cell>
        </row>
        <row r="117">
          <cell r="A117">
            <v>114</v>
          </cell>
          <cell r="B117">
            <v>1</v>
          </cell>
          <cell r="C117" t="str">
            <v>Sieber Elektro AG</v>
          </cell>
          <cell r="F117">
            <v>3662</v>
          </cell>
          <cell r="G117" t="str">
            <v>Seftigen</v>
          </cell>
        </row>
        <row r="118">
          <cell r="A118">
            <v>115</v>
          </cell>
          <cell r="B118">
            <v>1</v>
          </cell>
          <cell r="C118" t="str">
            <v>Sollberger Heinz AG</v>
          </cell>
          <cell r="F118">
            <v>3700</v>
          </cell>
          <cell r="G118" t="str">
            <v>Spiez</v>
          </cell>
        </row>
        <row r="119">
          <cell r="A119">
            <v>116</v>
          </cell>
          <cell r="B119">
            <v>1</v>
          </cell>
          <cell r="C119" t="str">
            <v>Spielmann Elektro AG</v>
          </cell>
          <cell r="F119">
            <v>3324</v>
          </cell>
          <cell r="G119" t="str">
            <v>Hindelbank</v>
          </cell>
        </row>
        <row r="120">
          <cell r="A120">
            <v>117</v>
          </cell>
          <cell r="B120">
            <v>1</v>
          </cell>
          <cell r="C120" t="str">
            <v>Stalder AG</v>
          </cell>
          <cell r="F120">
            <v>3110</v>
          </cell>
          <cell r="G120" t="str">
            <v>Münsingen</v>
          </cell>
        </row>
        <row r="121">
          <cell r="A121">
            <v>118</v>
          </cell>
          <cell r="B121">
            <v>1</v>
          </cell>
          <cell r="C121" t="str">
            <v>Staub &amp; Zbinden Elektro GmbH</v>
          </cell>
          <cell r="F121">
            <v>3088</v>
          </cell>
          <cell r="G121" t="str">
            <v>Rüeggisberg</v>
          </cell>
        </row>
        <row r="122">
          <cell r="A122">
            <v>119</v>
          </cell>
          <cell r="B122">
            <v>1</v>
          </cell>
          <cell r="C122" t="str">
            <v>Stettler Fritz AG</v>
          </cell>
          <cell r="F122">
            <v>3537</v>
          </cell>
          <cell r="G122" t="str">
            <v>Eggiwil</v>
          </cell>
        </row>
        <row r="123">
          <cell r="A123">
            <v>120</v>
          </cell>
          <cell r="B123">
            <v>1</v>
          </cell>
          <cell r="C123" t="str">
            <v>Stuber Louis AG</v>
          </cell>
          <cell r="F123">
            <v>3422</v>
          </cell>
          <cell r="G123" t="str">
            <v>Kirchberg</v>
          </cell>
        </row>
        <row r="124">
          <cell r="A124">
            <v>121</v>
          </cell>
          <cell r="B124">
            <v>1</v>
          </cell>
          <cell r="C124" t="str">
            <v>Stucki Elektro AG</v>
          </cell>
          <cell r="F124">
            <v>3715</v>
          </cell>
          <cell r="G124" t="str">
            <v>Adelboden</v>
          </cell>
        </row>
        <row r="125">
          <cell r="A125">
            <v>122</v>
          </cell>
          <cell r="B125">
            <v>1</v>
          </cell>
          <cell r="C125" t="str">
            <v>Stucki Peter</v>
          </cell>
          <cell r="F125">
            <v>3512</v>
          </cell>
          <cell r="G125" t="str">
            <v>Walkringen</v>
          </cell>
        </row>
        <row r="126">
          <cell r="A126">
            <v>123</v>
          </cell>
          <cell r="B126">
            <v>1</v>
          </cell>
          <cell r="C126" t="str">
            <v>Tschabold Elektro AG</v>
          </cell>
          <cell r="F126">
            <v>3762</v>
          </cell>
          <cell r="G126" t="str">
            <v>Erlenbach</v>
          </cell>
        </row>
        <row r="127">
          <cell r="A127">
            <v>124</v>
          </cell>
          <cell r="B127">
            <v>1</v>
          </cell>
          <cell r="C127" t="str">
            <v>Tschaggelar Hans</v>
          </cell>
          <cell r="F127">
            <v>3506</v>
          </cell>
          <cell r="G127" t="str">
            <v>Grosshöchstetten</v>
          </cell>
        </row>
        <row r="128">
          <cell r="A128">
            <v>125</v>
          </cell>
          <cell r="B128">
            <v>1</v>
          </cell>
          <cell r="C128" t="str">
            <v>Ulrich Paul</v>
          </cell>
          <cell r="F128">
            <v>3150</v>
          </cell>
          <cell r="G128" t="str">
            <v>Schwarzenburg</v>
          </cell>
        </row>
        <row r="129">
          <cell r="A129">
            <v>126</v>
          </cell>
          <cell r="B129">
            <v>1</v>
          </cell>
          <cell r="C129" t="str">
            <v>Utiger Hans</v>
          </cell>
          <cell r="F129">
            <v>3550</v>
          </cell>
          <cell r="G129" t="str">
            <v>Langnau</v>
          </cell>
        </row>
        <row r="130">
          <cell r="A130">
            <v>127</v>
          </cell>
          <cell r="B130">
            <v>1</v>
          </cell>
          <cell r="C130" t="str">
            <v>Utiger Ruedi</v>
          </cell>
          <cell r="F130">
            <v>3423</v>
          </cell>
          <cell r="G130" t="str">
            <v>Ersigen</v>
          </cell>
        </row>
        <row r="131">
          <cell r="A131">
            <v>128</v>
          </cell>
          <cell r="B131">
            <v>1</v>
          </cell>
          <cell r="C131" t="str">
            <v>Vogt Installationen AG</v>
          </cell>
          <cell r="F131">
            <v>3515</v>
          </cell>
          <cell r="G131" t="str">
            <v>Oberdiessbach</v>
          </cell>
        </row>
        <row r="132">
          <cell r="A132">
            <v>129</v>
          </cell>
          <cell r="B132">
            <v>1</v>
          </cell>
          <cell r="C132" t="str">
            <v>Von Allmen AG Gstaad</v>
          </cell>
          <cell r="F132">
            <v>3780</v>
          </cell>
          <cell r="G132" t="str">
            <v>Gstaad</v>
          </cell>
        </row>
        <row r="133">
          <cell r="A133">
            <v>130</v>
          </cell>
          <cell r="B133">
            <v>1</v>
          </cell>
          <cell r="C133" t="str">
            <v>Wahl Elektro</v>
          </cell>
          <cell r="F133">
            <v>4900</v>
          </cell>
          <cell r="G133" t="str">
            <v>Langenthal</v>
          </cell>
        </row>
        <row r="134">
          <cell r="A134">
            <v>131</v>
          </cell>
          <cell r="B134">
            <v>1</v>
          </cell>
          <cell r="C134" t="str">
            <v>Wandfluh Fritz</v>
          </cell>
          <cell r="F134">
            <v>3713</v>
          </cell>
          <cell r="G134" t="str">
            <v>Reichenbach</v>
          </cell>
        </row>
        <row r="135">
          <cell r="A135">
            <v>132</v>
          </cell>
          <cell r="B135">
            <v>1</v>
          </cell>
          <cell r="C135" t="str">
            <v>WAT AG</v>
          </cell>
          <cell r="F135">
            <v>3700</v>
          </cell>
          <cell r="G135" t="str">
            <v>Spiez</v>
          </cell>
        </row>
        <row r="136">
          <cell r="A136">
            <v>133</v>
          </cell>
          <cell r="B136">
            <v>1</v>
          </cell>
          <cell r="C136" t="str">
            <v>Wehner Elektro AG</v>
          </cell>
          <cell r="F136">
            <v>3076</v>
          </cell>
          <cell r="G136" t="str">
            <v>Worb</v>
          </cell>
        </row>
        <row r="137">
          <cell r="A137">
            <v>134</v>
          </cell>
          <cell r="B137">
            <v>1</v>
          </cell>
          <cell r="C137" t="str">
            <v>Wichelhaus Elektro</v>
          </cell>
          <cell r="F137">
            <v>3400</v>
          </cell>
          <cell r="G137" t="str">
            <v>Burgdorf</v>
          </cell>
        </row>
        <row r="138">
          <cell r="A138">
            <v>135</v>
          </cell>
          <cell r="B138">
            <v>1</v>
          </cell>
          <cell r="C138" t="str">
            <v>Widmer Hans-Rudolf</v>
          </cell>
          <cell r="F138">
            <v>3457</v>
          </cell>
          <cell r="G138" t="str">
            <v>Wasen i.E.</v>
          </cell>
        </row>
        <row r="139">
          <cell r="A139">
            <v>136</v>
          </cell>
          <cell r="B139">
            <v>1</v>
          </cell>
          <cell r="C139" t="str">
            <v>Winnewisser Elektro</v>
          </cell>
          <cell r="F139">
            <v>3114</v>
          </cell>
          <cell r="G139" t="str">
            <v>Wichtrach</v>
          </cell>
        </row>
        <row r="140">
          <cell r="A140">
            <v>137</v>
          </cell>
          <cell r="B140">
            <v>1</v>
          </cell>
          <cell r="C140" t="str">
            <v>Wisler Gottfried Elektro AG</v>
          </cell>
          <cell r="F140">
            <v>3532</v>
          </cell>
          <cell r="G140" t="str">
            <v>Zäziwil</v>
          </cell>
        </row>
        <row r="141">
          <cell r="A141">
            <v>138</v>
          </cell>
          <cell r="B141">
            <v>1</v>
          </cell>
          <cell r="C141" t="str">
            <v>Wüthrich Elektro GmbH</v>
          </cell>
          <cell r="F141">
            <v>3536</v>
          </cell>
          <cell r="G141" t="str">
            <v>Aeschau</v>
          </cell>
        </row>
        <row r="142">
          <cell r="A142">
            <v>139</v>
          </cell>
          <cell r="B142">
            <v>1</v>
          </cell>
          <cell r="C142" t="str">
            <v>Zeller Adrian Elektro GmbH</v>
          </cell>
          <cell r="F142">
            <v>3078</v>
          </cell>
          <cell r="G142" t="str">
            <v>Richigen</v>
          </cell>
        </row>
        <row r="143">
          <cell r="A143">
            <v>140</v>
          </cell>
          <cell r="B143">
            <v>1</v>
          </cell>
          <cell r="C143" t="str">
            <v>Zimmerli Erich</v>
          </cell>
          <cell r="F143">
            <v>4923</v>
          </cell>
          <cell r="G143" t="str">
            <v>Wynau</v>
          </cell>
        </row>
        <row r="144">
          <cell r="A144">
            <v>141</v>
          </cell>
          <cell r="B144">
            <v>1</v>
          </cell>
          <cell r="C144" t="str">
            <v>Zimmerli Ernst</v>
          </cell>
          <cell r="F144">
            <v>4952</v>
          </cell>
          <cell r="G144" t="str">
            <v>Eriswil</v>
          </cell>
        </row>
        <row r="145">
          <cell r="A145">
            <v>142</v>
          </cell>
          <cell r="B145">
            <v>1</v>
          </cell>
          <cell r="C145" t="str">
            <v>Zürcher Elektro AG</v>
          </cell>
          <cell r="F145">
            <v>3132</v>
          </cell>
          <cell r="G145" t="str">
            <v>Riggisberg</v>
          </cell>
        </row>
        <row r="146">
          <cell r="A146">
            <v>143</v>
          </cell>
          <cell r="B146">
            <v>2</v>
          </cell>
          <cell r="C146" t="str">
            <v>Aeschimann AG</v>
          </cell>
          <cell r="F146">
            <v>3800</v>
          </cell>
          <cell r="G146" t="str">
            <v>Interlaken</v>
          </cell>
        </row>
        <row r="147">
          <cell r="A147">
            <v>144</v>
          </cell>
          <cell r="B147">
            <v>2</v>
          </cell>
          <cell r="C147" t="str">
            <v>Anderegg Walter AG</v>
          </cell>
          <cell r="F147">
            <v>3855</v>
          </cell>
          <cell r="G147" t="str">
            <v>Brienz</v>
          </cell>
        </row>
        <row r="148">
          <cell r="A148">
            <v>145</v>
          </cell>
          <cell r="B148">
            <v>2</v>
          </cell>
          <cell r="C148" t="str">
            <v>Bachmann Elektro AG</v>
          </cell>
          <cell r="F148">
            <v>3855</v>
          </cell>
          <cell r="G148" t="str">
            <v>Brienz</v>
          </cell>
        </row>
        <row r="149">
          <cell r="A149">
            <v>146</v>
          </cell>
          <cell r="B149">
            <v>2</v>
          </cell>
          <cell r="C149" t="str">
            <v>Brunner Elektro</v>
          </cell>
          <cell r="F149">
            <v>3800</v>
          </cell>
          <cell r="G149" t="str">
            <v>Interlaken</v>
          </cell>
        </row>
        <row r="150">
          <cell r="A150">
            <v>147</v>
          </cell>
          <cell r="B150">
            <v>2</v>
          </cell>
          <cell r="C150" t="str">
            <v>Christen Urs AG</v>
          </cell>
          <cell r="F150">
            <v>3860</v>
          </cell>
          <cell r="G150" t="str">
            <v>Meiringen</v>
          </cell>
        </row>
        <row r="151">
          <cell r="A151">
            <v>148</v>
          </cell>
          <cell r="B151">
            <v>2</v>
          </cell>
          <cell r="C151" t="str">
            <v>Egger Enertech AG</v>
          </cell>
          <cell r="F151">
            <v>3860</v>
          </cell>
          <cell r="G151" t="str">
            <v>Meiringen</v>
          </cell>
        </row>
        <row r="152">
          <cell r="A152">
            <v>149</v>
          </cell>
          <cell r="B152">
            <v>2</v>
          </cell>
          <cell r="C152" t="str">
            <v>Elektro Goldey AG</v>
          </cell>
          <cell r="F152">
            <v>3800</v>
          </cell>
          <cell r="G152" t="str">
            <v>Unterseen</v>
          </cell>
        </row>
        <row r="153">
          <cell r="A153">
            <v>150</v>
          </cell>
          <cell r="B153">
            <v>2</v>
          </cell>
          <cell r="C153" t="str">
            <v>Elektro Wyler AG</v>
          </cell>
          <cell r="F153">
            <v>3800</v>
          </cell>
          <cell r="G153" t="str">
            <v>Interlaken</v>
          </cell>
        </row>
        <row r="154">
          <cell r="A154">
            <v>151</v>
          </cell>
          <cell r="B154">
            <v>2</v>
          </cell>
          <cell r="C154" t="str">
            <v>Feuz Elektro AG</v>
          </cell>
          <cell r="F154">
            <v>3818</v>
          </cell>
          <cell r="G154" t="str">
            <v>Grindelwald</v>
          </cell>
        </row>
        <row r="155">
          <cell r="A155">
            <v>152</v>
          </cell>
          <cell r="B155">
            <v>2</v>
          </cell>
          <cell r="C155" t="str">
            <v>Frey &amp; Cie.</v>
          </cell>
          <cell r="F155">
            <v>3800</v>
          </cell>
          <cell r="G155" t="str">
            <v>Matten b. Interlaken</v>
          </cell>
        </row>
        <row r="156">
          <cell r="A156">
            <v>153</v>
          </cell>
          <cell r="B156">
            <v>2</v>
          </cell>
          <cell r="C156" t="str">
            <v>Häsler - Glutz Arthur</v>
          </cell>
          <cell r="F156">
            <v>3806</v>
          </cell>
          <cell r="G156" t="str">
            <v>Bönigen</v>
          </cell>
        </row>
        <row r="157">
          <cell r="A157">
            <v>154</v>
          </cell>
          <cell r="B157">
            <v>2</v>
          </cell>
          <cell r="C157" t="str">
            <v>Huber Elektro AG</v>
          </cell>
          <cell r="F157">
            <v>3860</v>
          </cell>
          <cell r="G157" t="str">
            <v>Meiringen</v>
          </cell>
        </row>
        <row r="158">
          <cell r="A158">
            <v>155</v>
          </cell>
          <cell r="B158">
            <v>2</v>
          </cell>
          <cell r="C158" t="str">
            <v>Meyer Elektro- &amp; Energietechnik AG</v>
          </cell>
          <cell r="F158">
            <v>3800</v>
          </cell>
          <cell r="G158" t="str">
            <v>Unterseen</v>
          </cell>
        </row>
        <row r="159">
          <cell r="A159">
            <v>156</v>
          </cell>
          <cell r="B159">
            <v>2</v>
          </cell>
          <cell r="C159" t="str">
            <v>Schild Elektro AG</v>
          </cell>
          <cell r="F159">
            <v>3855</v>
          </cell>
          <cell r="G159" t="str">
            <v>Brienz</v>
          </cell>
        </row>
        <row r="160">
          <cell r="A160">
            <v>157</v>
          </cell>
          <cell r="B160">
            <v>2</v>
          </cell>
          <cell r="C160" t="str">
            <v>Seiler Elektro</v>
          </cell>
          <cell r="F160">
            <v>3806</v>
          </cell>
          <cell r="G160" t="str">
            <v>Bönigen</v>
          </cell>
        </row>
        <row r="161">
          <cell r="A161">
            <v>158</v>
          </cell>
          <cell r="B161">
            <v>2</v>
          </cell>
          <cell r="C161" t="str">
            <v>Steffen Walter</v>
          </cell>
          <cell r="F161">
            <v>3800</v>
          </cell>
          <cell r="G161" t="str">
            <v>Matten</v>
          </cell>
        </row>
        <row r="162">
          <cell r="A162">
            <v>159</v>
          </cell>
          <cell r="B162">
            <v>2</v>
          </cell>
          <cell r="C162" t="str">
            <v>Steiner Fritz Elektro AG</v>
          </cell>
          <cell r="F162">
            <v>3852</v>
          </cell>
          <cell r="G162" t="str">
            <v>Ringgenberg</v>
          </cell>
        </row>
        <row r="163">
          <cell r="A163">
            <v>160</v>
          </cell>
          <cell r="B163">
            <v>2</v>
          </cell>
          <cell r="C163" t="str">
            <v>Von Allmen AG Wilderswil</v>
          </cell>
          <cell r="F163">
            <v>3812</v>
          </cell>
          <cell r="G163" t="str">
            <v>Wilderswil</v>
          </cell>
        </row>
        <row r="164">
          <cell r="A164">
            <v>161</v>
          </cell>
          <cell r="B164">
            <v>3</v>
          </cell>
          <cell r="C164" t="str">
            <v>Aare Electric AG</v>
          </cell>
          <cell r="F164">
            <v>3000</v>
          </cell>
          <cell r="G164" t="str">
            <v>Bern 8</v>
          </cell>
        </row>
        <row r="165">
          <cell r="A165">
            <v>162</v>
          </cell>
          <cell r="B165">
            <v>3</v>
          </cell>
          <cell r="C165" t="str">
            <v>Aerni Elektro AG</v>
          </cell>
          <cell r="F165">
            <v>3000</v>
          </cell>
          <cell r="G165" t="str">
            <v>Bern</v>
          </cell>
        </row>
        <row r="166">
          <cell r="A166">
            <v>163</v>
          </cell>
          <cell r="B166">
            <v>3</v>
          </cell>
          <cell r="C166" t="str">
            <v>AGEL AG</v>
          </cell>
          <cell r="F166">
            <v>3013</v>
          </cell>
          <cell r="G166" t="str">
            <v>Bern</v>
          </cell>
        </row>
        <row r="167">
          <cell r="A167">
            <v>164</v>
          </cell>
          <cell r="B167">
            <v>3</v>
          </cell>
          <cell r="C167" t="str">
            <v>Arnold AG</v>
          </cell>
          <cell r="F167">
            <v>3012</v>
          </cell>
          <cell r="G167" t="str">
            <v>Bern</v>
          </cell>
        </row>
        <row r="168">
          <cell r="A168">
            <v>165</v>
          </cell>
          <cell r="B168">
            <v>3</v>
          </cell>
          <cell r="C168" t="str">
            <v>Ascom Installations AG</v>
          </cell>
          <cell r="F168">
            <v>3000</v>
          </cell>
          <cell r="G168" t="str">
            <v>Bern 17</v>
          </cell>
        </row>
        <row r="169">
          <cell r="A169">
            <v>166</v>
          </cell>
          <cell r="B169">
            <v>3</v>
          </cell>
          <cell r="C169" t="str">
            <v>Badertscher &amp; Co. AG</v>
          </cell>
          <cell r="F169">
            <v>3006</v>
          </cell>
          <cell r="G169" t="str">
            <v>Bern</v>
          </cell>
        </row>
        <row r="170">
          <cell r="A170">
            <v>167</v>
          </cell>
          <cell r="B170">
            <v>3</v>
          </cell>
          <cell r="C170" t="str">
            <v>Bobst Elektro AG</v>
          </cell>
          <cell r="F170">
            <v>3006</v>
          </cell>
          <cell r="G170" t="str">
            <v>Bern</v>
          </cell>
        </row>
        <row r="171">
          <cell r="A171">
            <v>168</v>
          </cell>
          <cell r="B171">
            <v>3</v>
          </cell>
          <cell r="C171" t="str">
            <v>Bolliger Söhne AG</v>
          </cell>
          <cell r="F171">
            <v>3000</v>
          </cell>
          <cell r="G171" t="str">
            <v>Bern 14</v>
          </cell>
        </row>
        <row r="172">
          <cell r="A172">
            <v>169</v>
          </cell>
          <cell r="B172">
            <v>3</v>
          </cell>
          <cell r="C172" t="str">
            <v>D &amp; G AG</v>
          </cell>
          <cell r="F172">
            <v>3018</v>
          </cell>
          <cell r="G172" t="str">
            <v>Bern</v>
          </cell>
        </row>
        <row r="173">
          <cell r="A173">
            <v>170</v>
          </cell>
          <cell r="B173">
            <v>3</v>
          </cell>
          <cell r="C173" t="str">
            <v>Di Stefano Carmelo</v>
          </cell>
          <cell r="F173">
            <v>3006</v>
          </cell>
          <cell r="G173" t="str">
            <v>Bern</v>
          </cell>
        </row>
        <row r="174">
          <cell r="A174">
            <v>171</v>
          </cell>
          <cell r="B174">
            <v>3</v>
          </cell>
          <cell r="C174" t="str">
            <v>Elektro Koch Bern AG</v>
          </cell>
          <cell r="F174">
            <v>3007</v>
          </cell>
          <cell r="G174" t="str">
            <v>Bern</v>
          </cell>
        </row>
        <row r="175">
          <cell r="A175">
            <v>172</v>
          </cell>
          <cell r="B175">
            <v>3</v>
          </cell>
          <cell r="C175" t="str">
            <v>Elektro Näf Reto GmbH</v>
          </cell>
          <cell r="F175">
            <v>3000</v>
          </cell>
          <cell r="G175" t="str">
            <v>Bern 9</v>
          </cell>
        </row>
        <row r="176">
          <cell r="A176">
            <v>173</v>
          </cell>
          <cell r="B176">
            <v>3</v>
          </cell>
          <cell r="C176" t="str">
            <v>Elektro Radio Schmid AG</v>
          </cell>
          <cell r="F176">
            <v>3014</v>
          </cell>
          <cell r="G176" t="str">
            <v>Bern</v>
          </cell>
        </row>
        <row r="177">
          <cell r="A177">
            <v>174</v>
          </cell>
          <cell r="B177">
            <v>3</v>
          </cell>
          <cell r="C177" t="str">
            <v xml:space="preserve">Elektro Wyler </v>
          </cell>
          <cell r="F177">
            <v>3008</v>
          </cell>
          <cell r="G177" t="str">
            <v xml:space="preserve"> Bern</v>
          </cell>
        </row>
        <row r="178">
          <cell r="A178">
            <v>175</v>
          </cell>
          <cell r="B178">
            <v>3</v>
          </cell>
          <cell r="C178" t="str">
            <v>Emch Elektro AG</v>
          </cell>
          <cell r="F178">
            <v>3012</v>
          </cell>
          <cell r="G178" t="str">
            <v>Bern</v>
          </cell>
        </row>
        <row r="179">
          <cell r="A179">
            <v>176</v>
          </cell>
          <cell r="B179">
            <v>3</v>
          </cell>
          <cell r="C179" t="str">
            <v>EW der Stadt Bern</v>
          </cell>
          <cell r="F179">
            <v>3001</v>
          </cell>
          <cell r="G179" t="str">
            <v>Bern</v>
          </cell>
        </row>
        <row r="180">
          <cell r="A180">
            <v>177</v>
          </cell>
          <cell r="B180">
            <v>3</v>
          </cell>
          <cell r="C180" t="str">
            <v>Fischer Hugo AG</v>
          </cell>
          <cell r="F180">
            <v>3018</v>
          </cell>
          <cell r="G180" t="str">
            <v>Bern</v>
          </cell>
        </row>
        <row r="181">
          <cell r="A181">
            <v>178</v>
          </cell>
          <cell r="B181">
            <v>3</v>
          </cell>
          <cell r="C181" t="str">
            <v>Friedli AG</v>
          </cell>
          <cell r="F181">
            <v>3007</v>
          </cell>
          <cell r="G181" t="str">
            <v>Bern</v>
          </cell>
        </row>
        <row r="182">
          <cell r="A182">
            <v>179</v>
          </cell>
          <cell r="B182">
            <v>3</v>
          </cell>
          <cell r="C182" t="str">
            <v>Gasser &amp; Camelin Elektro</v>
          </cell>
          <cell r="F182">
            <v>3006</v>
          </cell>
          <cell r="G182" t="str">
            <v>Bern</v>
          </cell>
        </row>
        <row r="183">
          <cell r="A183">
            <v>180</v>
          </cell>
          <cell r="B183">
            <v>3</v>
          </cell>
          <cell r="C183" t="str">
            <v>Gerber Rolf AG</v>
          </cell>
          <cell r="F183">
            <v>3012</v>
          </cell>
          <cell r="G183" t="str">
            <v>Bern</v>
          </cell>
        </row>
        <row r="184">
          <cell r="A184">
            <v>181</v>
          </cell>
          <cell r="B184">
            <v>3</v>
          </cell>
          <cell r="C184" t="str">
            <v>Gfeller Elektro AG</v>
          </cell>
          <cell r="F184">
            <v>3018</v>
          </cell>
          <cell r="G184" t="str">
            <v>Bern</v>
          </cell>
        </row>
        <row r="185">
          <cell r="A185">
            <v>182</v>
          </cell>
          <cell r="B185">
            <v>3</v>
          </cell>
          <cell r="C185" t="str">
            <v>Haldemann Alfred AG</v>
          </cell>
          <cell r="F185">
            <v>3007</v>
          </cell>
          <cell r="G185" t="str">
            <v>Bern</v>
          </cell>
        </row>
        <row r="186">
          <cell r="A186">
            <v>183</v>
          </cell>
          <cell r="B186">
            <v>3</v>
          </cell>
          <cell r="C186" t="str">
            <v xml:space="preserve">Haldemann Niklaus </v>
          </cell>
          <cell r="F186">
            <v>3014</v>
          </cell>
          <cell r="G186" t="str">
            <v>Bern</v>
          </cell>
        </row>
        <row r="187">
          <cell r="A187">
            <v>184</v>
          </cell>
          <cell r="B187">
            <v>3</v>
          </cell>
          <cell r="C187" t="str">
            <v>Huggenberger Elektro &amp; Co.</v>
          </cell>
          <cell r="F187">
            <v>3001</v>
          </cell>
          <cell r="G187" t="str">
            <v>Bern</v>
          </cell>
        </row>
        <row r="188">
          <cell r="A188">
            <v>185</v>
          </cell>
          <cell r="B188">
            <v>3</v>
          </cell>
          <cell r="C188" t="str">
            <v>Kohler Heinz</v>
          </cell>
          <cell r="F188">
            <v>3004</v>
          </cell>
          <cell r="G188" t="str">
            <v>Bern</v>
          </cell>
        </row>
        <row r="189">
          <cell r="A189">
            <v>186</v>
          </cell>
          <cell r="B189">
            <v>3</v>
          </cell>
          <cell r="C189" t="str">
            <v>Leschot &amp; Mussotter</v>
          </cell>
          <cell r="F189">
            <v>3011</v>
          </cell>
          <cell r="G189" t="str">
            <v>Bern</v>
          </cell>
        </row>
        <row r="190">
          <cell r="A190">
            <v>187</v>
          </cell>
          <cell r="B190">
            <v>3</v>
          </cell>
          <cell r="C190" t="str">
            <v>Linder &amp; Loetscher AG</v>
          </cell>
          <cell r="F190">
            <v>3007</v>
          </cell>
          <cell r="G190" t="str">
            <v xml:space="preserve"> Bern</v>
          </cell>
        </row>
        <row r="191">
          <cell r="A191">
            <v>188</v>
          </cell>
          <cell r="B191">
            <v>3</v>
          </cell>
          <cell r="C191" t="str">
            <v>Lüscher Elektro Bern AG</v>
          </cell>
          <cell r="F191">
            <v>3014</v>
          </cell>
          <cell r="G191" t="str">
            <v>Bern</v>
          </cell>
        </row>
        <row r="192">
          <cell r="A192">
            <v>189</v>
          </cell>
          <cell r="B192">
            <v>3</v>
          </cell>
          <cell r="C192" t="str">
            <v>Lutiger Elektrizität AG</v>
          </cell>
          <cell r="F192">
            <v>3000</v>
          </cell>
          <cell r="G192" t="str">
            <v>Bern 7</v>
          </cell>
        </row>
        <row r="193">
          <cell r="A193">
            <v>190</v>
          </cell>
          <cell r="B193">
            <v>3</v>
          </cell>
          <cell r="C193" t="str">
            <v>Mathys &amp; Götschmann AG</v>
          </cell>
          <cell r="F193">
            <v>3000</v>
          </cell>
          <cell r="G193" t="str">
            <v>Bern 8</v>
          </cell>
        </row>
        <row r="194">
          <cell r="A194">
            <v>191</v>
          </cell>
          <cell r="B194">
            <v>3</v>
          </cell>
          <cell r="C194" t="str">
            <v>Messerli Elektro AG</v>
          </cell>
          <cell r="F194">
            <v>3013</v>
          </cell>
          <cell r="G194" t="str">
            <v>Bern</v>
          </cell>
        </row>
        <row r="195">
          <cell r="A195">
            <v>192</v>
          </cell>
          <cell r="B195">
            <v>3</v>
          </cell>
          <cell r="C195" t="str">
            <v>Nyffeler - Kästli Elektro AG</v>
          </cell>
          <cell r="F195">
            <v>3014</v>
          </cell>
          <cell r="G195" t="str">
            <v>Bern</v>
          </cell>
        </row>
        <row r="196">
          <cell r="A196">
            <v>193</v>
          </cell>
          <cell r="B196">
            <v>3</v>
          </cell>
          <cell r="C196" t="str">
            <v>Oehrli Peter &amp; Co.</v>
          </cell>
          <cell r="F196">
            <v>3011</v>
          </cell>
          <cell r="G196" t="str">
            <v>Bern</v>
          </cell>
        </row>
        <row r="197">
          <cell r="A197">
            <v>194</v>
          </cell>
          <cell r="B197">
            <v>3</v>
          </cell>
          <cell r="C197" t="str">
            <v>Orell &amp; Ramseier AG</v>
          </cell>
          <cell r="F197">
            <v>3027</v>
          </cell>
          <cell r="G197" t="str">
            <v>Bern</v>
          </cell>
        </row>
        <row r="198">
          <cell r="A198">
            <v>195</v>
          </cell>
          <cell r="B198">
            <v>3</v>
          </cell>
          <cell r="C198" t="str">
            <v>Paganini AG</v>
          </cell>
          <cell r="F198">
            <v>3063</v>
          </cell>
          <cell r="G198" t="str">
            <v>Ittigen</v>
          </cell>
        </row>
        <row r="199">
          <cell r="A199">
            <v>196</v>
          </cell>
          <cell r="B199">
            <v>3</v>
          </cell>
          <cell r="C199" t="str">
            <v>Pauli Elektro AG Bern</v>
          </cell>
          <cell r="F199">
            <v>3006</v>
          </cell>
          <cell r="G199" t="str">
            <v>Bern</v>
          </cell>
        </row>
        <row r="200">
          <cell r="A200">
            <v>197</v>
          </cell>
          <cell r="B200">
            <v>3</v>
          </cell>
          <cell r="C200" t="str">
            <v>Q-Net AG</v>
          </cell>
          <cell r="F200">
            <v>3000</v>
          </cell>
          <cell r="G200" t="str">
            <v>Bern 22</v>
          </cell>
        </row>
        <row r="201">
          <cell r="A201">
            <v>198</v>
          </cell>
          <cell r="B201">
            <v>3</v>
          </cell>
          <cell r="C201" t="str">
            <v>Schärer Werner Elektro</v>
          </cell>
          <cell r="F201">
            <v>3004</v>
          </cell>
          <cell r="G201" t="str">
            <v>Bern</v>
          </cell>
        </row>
        <row r="202">
          <cell r="A202">
            <v>199</v>
          </cell>
          <cell r="B202">
            <v>3</v>
          </cell>
          <cell r="C202" t="str">
            <v>Scheidegger Elektro &amp; Telefon AG</v>
          </cell>
          <cell r="F202">
            <v>3012</v>
          </cell>
          <cell r="G202" t="str">
            <v>Bern</v>
          </cell>
        </row>
        <row r="203">
          <cell r="A203">
            <v>200</v>
          </cell>
          <cell r="B203">
            <v>3</v>
          </cell>
          <cell r="C203" t="str">
            <v>Scherler AG</v>
          </cell>
          <cell r="F203">
            <v>3000</v>
          </cell>
          <cell r="G203" t="str">
            <v>Bern 25</v>
          </cell>
        </row>
        <row r="204">
          <cell r="A204">
            <v>201</v>
          </cell>
          <cell r="B204">
            <v>3</v>
          </cell>
          <cell r="C204" t="str">
            <v>Schweizer Victor</v>
          </cell>
          <cell r="F204">
            <v>3000</v>
          </cell>
          <cell r="G204" t="str">
            <v>Bern 9</v>
          </cell>
        </row>
        <row r="205">
          <cell r="A205">
            <v>202</v>
          </cell>
          <cell r="B205">
            <v>3</v>
          </cell>
          <cell r="C205" t="str">
            <v>Steiger Elektro AG</v>
          </cell>
          <cell r="F205">
            <v>3000</v>
          </cell>
          <cell r="G205" t="str">
            <v>Bern 7</v>
          </cell>
        </row>
        <row r="206">
          <cell r="A206">
            <v>203</v>
          </cell>
          <cell r="B206">
            <v>3</v>
          </cell>
          <cell r="C206" t="str">
            <v>Teltech GmbH</v>
          </cell>
          <cell r="F206">
            <v>3172</v>
          </cell>
          <cell r="G206" t="str">
            <v>Niederwangen</v>
          </cell>
        </row>
        <row r="207">
          <cell r="A207">
            <v>204</v>
          </cell>
          <cell r="B207">
            <v>3</v>
          </cell>
          <cell r="C207" t="str">
            <v>Walther &amp; Fankhauser AG</v>
          </cell>
          <cell r="F207">
            <v>3084</v>
          </cell>
          <cell r="G207" t="str">
            <v>Wabern</v>
          </cell>
        </row>
        <row r="208">
          <cell r="A208">
            <v>205</v>
          </cell>
          <cell r="B208">
            <v>3</v>
          </cell>
          <cell r="C208" t="str">
            <v>Walther Hardy Elektro AG</v>
          </cell>
          <cell r="F208">
            <v>3011</v>
          </cell>
          <cell r="G208" t="str">
            <v>Bern</v>
          </cell>
        </row>
        <row r="209">
          <cell r="A209">
            <v>206</v>
          </cell>
          <cell r="B209">
            <v>3</v>
          </cell>
          <cell r="C209" t="str">
            <v>Wälti Peter AG</v>
          </cell>
          <cell r="F209">
            <v>3018</v>
          </cell>
          <cell r="G209" t="str">
            <v>Bern</v>
          </cell>
        </row>
        <row r="210">
          <cell r="A210">
            <v>207</v>
          </cell>
          <cell r="B210">
            <v>3</v>
          </cell>
          <cell r="C210" t="str">
            <v>Wanzenried &amp; Hess</v>
          </cell>
          <cell r="F210">
            <v>3011</v>
          </cell>
          <cell r="G210" t="str">
            <v>Bern</v>
          </cell>
        </row>
        <row r="211">
          <cell r="A211">
            <v>208</v>
          </cell>
          <cell r="B211">
            <v>3</v>
          </cell>
          <cell r="C211" t="str">
            <v>Wittwer Elektro</v>
          </cell>
          <cell r="F211">
            <v>3084</v>
          </cell>
          <cell r="G211" t="str">
            <v>Wabern</v>
          </cell>
        </row>
        <row r="212">
          <cell r="A212">
            <v>209</v>
          </cell>
          <cell r="B212">
            <v>3</v>
          </cell>
          <cell r="C212" t="str">
            <v>Zenger Otto</v>
          </cell>
          <cell r="F212">
            <v>3008</v>
          </cell>
          <cell r="G212" t="str">
            <v>Bern</v>
          </cell>
        </row>
        <row r="213">
          <cell r="A213">
            <v>210</v>
          </cell>
          <cell r="B213">
            <v>4</v>
          </cell>
          <cell r="C213" t="str">
            <v>AGEM Eckert &amp; Minder AG</v>
          </cell>
          <cell r="F213">
            <v>2502</v>
          </cell>
          <cell r="G213" t="str">
            <v>Biel</v>
          </cell>
        </row>
        <row r="214">
          <cell r="A214">
            <v>211</v>
          </cell>
          <cell r="B214">
            <v>4</v>
          </cell>
          <cell r="C214" t="str">
            <v>Arn &amp; Hess AG</v>
          </cell>
          <cell r="F214">
            <v>2502</v>
          </cell>
          <cell r="G214" t="str">
            <v>Biel</v>
          </cell>
        </row>
        <row r="215">
          <cell r="A215">
            <v>212</v>
          </cell>
          <cell r="B215">
            <v>4</v>
          </cell>
          <cell r="C215" t="str">
            <v>Ascom Installationen AG</v>
          </cell>
          <cell r="F215">
            <v>2500</v>
          </cell>
          <cell r="G215" t="str">
            <v>Biel</v>
          </cell>
        </row>
        <row r="216">
          <cell r="A216">
            <v>213</v>
          </cell>
          <cell r="B216">
            <v>4</v>
          </cell>
          <cell r="C216" t="str">
            <v>Bratschi AG</v>
          </cell>
          <cell r="F216">
            <v>2543</v>
          </cell>
          <cell r="G216" t="str">
            <v>Lengnau</v>
          </cell>
        </row>
        <row r="217">
          <cell r="A217">
            <v>214</v>
          </cell>
          <cell r="B217">
            <v>4</v>
          </cell>
          <cell r="C217" t="str">
            <v>Burri Elektro AG</v>
          </cell>
          <cell r="F217">
            <v>3264</v>
          </cell>
          <cell r="G217" t="str">
            <v>Diessbach</v>
          </cell>
        </row>
        <row r="218">
          <cell r="A218">
            <v>215</v>
          </cell>
          <cell r="B218">
            <v>4</v>
          </cell>
          <cell r="C218" t="str">
            <v>Electro Friedli AG</v>
          </cell>
          <cell r="F218">
            <v>2542</v>
          </cell>
          <cell r="G218" t="str">
            <v>Pieterlen</v>
          </cell>
        </row>
        <row r="219">
          <cell r="A219">
            <v>216</v>
          </cell>
          <cell r="B219">
            <v>4</v>
          </cell>
          <cell r="C219" t="str">
            <v>Electro Gutjahr AG</v>
          </cell>
          <cell r="F219">
            <v>2552</v>
          </cell>
          <cell r="G219" t="str">
            <v>Orpund</v>
          </cell>
        </row>
        <row r="220">
          <cell r="A220">
            <v>217</v>
          </cell>
          <cell r="B220">
            <v>4</v>
          </cell>
          <cell r="C220" t="str">
            <v xml:space="preserve">Elektra Ins </v>
          </cell>
          <cell r="F220">
            <v>3232</v>
          </cell>
          <cell r="G220" t="str">
            <v>Ins</v>
          </cell>
        </row>
        <row r="221">
          <cell r="A221">
            <v>218</v>
          </cell>
          <cell r="B221">
            <v>4</v>
          </cell>
          <cell r="C221" t="str">
            <v>Elektro Hiltbrunner GmbH</v>
          </cell>
          <cell r="F221">
            <v>2557</v>
          </cell>
          <cell r="G221" t="str">
            <v>Studen</v>
          </cell>
        </row>
        <row r="222">
          <cell r="A222">
            <v>219</v>
          </cell>
          <cell r="B222">
            <v>4</v>
          </cell>
          <cell r="C222" t="str">
            <v>Elektro Porret</v>
          </cell>
          <cell r="F222">
            <v>2543</v>
          </cell>
          <cell r="G222" t="str">
            <v>Lengnau</v>
          </cell>
        </row>
        <row r="223">
          <cell r="A223">
            <v>220</v>
          </cell>
          <cell r="B223">
            <v>4</v>
          </cell>
          <cell r="C223" t="str">
            <v>Engel Rolf Elektro</v>
          </cell>
          <cell r="F223">
            <v>2514</v>
          </cell>
          <cell r="G223" t="str">
            <v>Ligerz</v>
          </cell>
        </row>
        <row r="224">
          <cell r="A224">
            <v>221</v>
          </cell>
          <cell r="B224">
            <v>4</v>
          </cell>
          <cell r="C224" t="str">
            <v>Fischer Electric AG</v>
          </cell>
          <cell r="F224">
            <v>2552</v>
          </cell>
          <cell r="G224" t="str">
            <v>Orpund</v>
          </cell>
        </row>
        <row r="225">
          <cell r="A225">
            <v>223</v>
          </cell>
          <cell r="B225">
            <v>4</v>
          </cell>
          <cell r="C225" t="str">
            <v>Gerber Elektro AG</v>
          </cell>
          <cell r="F225">
            <v>3273</v>
          </cell>
          <cell r="G225" t="str">
            <v>Kappelen</v>
          </cell>
        </row>
        <row r="226">
          <cell r="A226">
            <v>224</v>
          </cell>
          <cell r="B226">
            <v>4</v>
          </cell>
          <cell r="C226" t="str">
            <v>Glanzmann Elektro AG</v>
          </cell>
          <cell r="F226">
            <v>3270</v>
          </cell>
          <cell r="G226" t="str">
            <v>Aarberg</v>
          </cell>
        </row>
        <row r="227">
          <cell r="A227">
            <v>225</v>
          </cell>
          <cell r="B227">
            <v>4</v>
          </cell>
          <cell r="C227" t="str">
            <v>Glaus &amp; Kappeler AG</v>
          </cell>
          <cell r="F227">
            <v>2555</v>
          </cell>
          <cell r="G227" t="str">
            <v>Brügg</v>
          </cell>
        </row>
        <row r="228">
          <cell r="A228">
            <v>226</v>
          </cell>
          <cell r="B228">
            <v>4</v>
          </cell>
          <cell r="C228" t="str">
            <v>Gross Elektro AG</v>
          </cell>
          <cell r="F228">
            <v>3225</v>
          </cell>
          <cell r="G228" t="str">
            <v>Müntschemier</v>
          </cell>
        </row>
        <row r="229">
          <cell r="A229">
            <v>227</v>
          </cell>
          <cell r="B229">
            <v>4</v>
          </cell>
          <cell r="C229" t="str">
            <v>Heiz Kurt</v>
          </cell>
          <cell r="F229">
            <v>3250</v>
          </cell>
          <cell r="G229" t="str">
            <v>Lyss</v>
          </cell>
        </row>
        <row r="230">
          <cell r="A230">
            <v>228</v>
          </cell>
          <cell r="B230">
            <v>4</v>
          </cell>
          <cell r="C230" t="str">
            <v>Hügli W. Elektro AG</v>
          </cell>
          <cell r="F230">
            <v>3270</v>
          </cell>
          <cell r="G230" t="str">
            <v>Aarberg</v>
          </cell>
        </row>
        <row r="231">
          <cell r="A231">
            <v>229</v>
          </cell>
          <cell r="B231">
            <v>4</v>
          </cell>
          <cell r="C231" t="str">
            <v>Hunziker Hans Elektro AG</v>
          </cell>
          <cell r="F231">
            <v>3232</v>
          </cell>
          <cell r="G231" t="str">
            <v>Ins</v>
          </cell>
        </row>
        <row r="232">
          <cell r="A232">
            <v>230</v>
          </cell>
          <cell r="B232">
            <v>4</v>
          </cell>
          <cell r="C232" t="str">
            <v>Iseli Elektro</v>
          </cell>
          <cell r="F232">
            <v>2575</v>
          </cell>
          <cell r="G232" t="str">
            <v>Täuffelen</v>
          </cell>
        </row>
        <row r="233">
          <cell r="A233">
            <v>231</v>
          </cell>
          <cell r="B233">
            <v>4</v>
          </cell>
          <cell r="C233" t="str">
            <v>JAG Jakob Installationen AG</v>
          </cell>
          <cell r="F233">
            <v>2501</v>
          </cell>
          <cell r="G233" t="str">
            <v>Biel</v>
          </cell>
        </row>
        <row r="234">
          <cell r="A234">
            <v>232</v>
          </cell>
          <cell r="B234">
            <v>4</v>
          </cell>
          <cell r="C234" t="str">
            <v>Jakob Bruno</v>
          </cell>
          <cell r="F234">
            <v>2560</v>
          </cell>
          <cell r="G234" t="str">
            <v>Nidau</v>
          </cell>
        </row>
        <row r="235">
          <cell r="A235">
            <v>233</v>
          </cell>
          <cell r="B235">
            <v>4</v>
          </cell>
          <cell r="C235" t="str">
            <v>Kern Bruno</v>
          </cell>
          <cell r="F235">
            <v>2563</v>
          </cell>
          <cell r="G235" t="str">
            <v>Ipsach</v>
          </cell>
        </row>
        <row r="236">
          <cell r="A236">
            <v>234</v>
          </cell>
          <cell r="B236">
            <v>4</v>
          </cell>
          <cell r="C236" t="str">
            <v>Linder AG</v>
          </cell>
          <cell r="F236">
            <v>3250</v>
          </cell>
          <cell r="G236" t="str">
            <v>Lyss</v>
          </cell>
        </row>
        <row r="237">
          <cell r="A237">
            <v>235</v>
          </cell>
          <cell r="B237">
            <v>4</v>
          </cell>
          <cell r="C237" t="str">
            <v>Lüscher Elektro Biel AG</v>
          </cell>
          <cell r="F237">
            <v>2500</v>
          </cell>
          <cell r="G237" t="str">
            <v>Biel</v>
          </cell>
        </row>
        <row r="238">
          <cell r="A238">
            <v>236</v>
          </cell>
          <cell r="B238">
            <v>4</v>
          </cell>
          <cell r="C238" t="str">
            <v>Marti Roland AG</v>
          </cell>
          <cell r="F238">
            <v>3250</v>
          </cell>
          <cell r="G238" t="str">
            <v>Lyss</v>
          </cell>
        </row>
        <row r="239">
          <cell r="A239">
            <v>237</v>
          </cell>
          <cell r="B239">
            <v>4</v>
          </cell>
          <cell r="C239" t="str">
            <v>Mühlematter SA</v>
          </cell>
          <cell r="F239">
            <v>2503</v>
          </cell>
          <cell r="G239" t="str">
            <v>Bienne</v>
          </cell>
        </row>
        <row r="240">
          <cell r="A240">
            <v>238</v>
          </cell>
          <cell r="B240">
            <v>4</v>
          </cell>
          <cell r="C240" t="str">
            <v>Peter &amp; Co.</v>
          </cell>
          <cell r="F240">
            <v>3257</v>
          </cell>
          <cell r="G240" t="str">
            <v>Grossaffoltern</v>
          </cell>
        </row>
        <row r="241">
          <cell r="A241">
            <v>239</v>
          </cell>
          <cell r="B241">
            <v>4</v>
          </cell>
          <cell r="C241" t="str">
            <v>Pfister Ernst &amp; Co. AG</v>
          </cell>
          <cell r="F241">
            <v>2558</v>
          </cell>
          <cell r="G241" t="str">
            <v>Aegerten</v>
          </cell>
        </row>
        <row r="242">
          <cell r="A242">
            <v>240</v>
          </cell>
          <cell r="B242">
            <v>4</v>
          </cell>
          <cell r="C242" t="str">
            <v>Roder Elektro</v>
          </cell>
          <cell r="F242">
            <v>3255</v>
          </cell>
          <cell r="G242" t="str">
            <v>Rapperswil</v>
          </cell>
        </row>
        <row r="243">
          <cell r="A243">
            <v>241</v>
          </cell>
          <cell r="B243">
            <v>4</v>
          </cell>
          <cell r="C243" t="str">
            <v>Schlosser AG</v>
          </cell>
          <cell r="F243">
            <v>2500</v>
          </cell>
          <cell r="G243" t="str">
            <v>Biel 6</v>
          </cell>
          <cell r="H243">
            <v>815934</v>
          </cell>
        </row>
        <row r="244">
          <cell r="A244">
            <v>242</v>
          </cell>
          <cell r="B244">
            <v>4</v>
          </cell>
          <cell r="C244" t="str">
            <v>Schwab Elektro</v>
          </cell>
          <cell r="F244">
            <v>2577</v>
          </cell>
          <cell r="G244" t="str">
            <v>Siselen</v>
          </cell>
        </row>
        <row r="245">
          <cell r="A245">
            <v>243</v>
          </cell>
          <cell r="B245">
            <v>4</v>
          </cell>
          <cell r="C245" t="str">
            <v>Siegenthaler Elektro</v>
          </cell>
          <cell r="F245">
            <v>2575</v>
          </cell>
          <cell r="G245" t="str">
            <v>Täuffelen</v>
          </cell>
        </row>
        <row r="246">
          <cell r="A246">
            <v>244</v>
          </cell>
          <cell r="B246">
            <v>4</v>
          </cell>
          <cell r="C246" t="str">
            <v>Sonderegger Elektro</v>
          </cell>
          <cell r="F246">
            <v>2076</v>
          </cell>
          <cell r="G246" t="str">
            <v>Gals</v>
          </cell>
        </row>
        <row r="247">
          <cell r="A247">
            <v>245</v>
          </cell>
          <cell r="B247">
            <v>4</v>
          </cell>
          <cell r="C247" t="str">
            <v>Steiner Andreas</v>
          </cell>
          <cell r="F247">
            <v>3054</v>
          </cell>
          <cell r="G247" t="str">
            <v>Schüpfen</v>
          </cell>
        </row>
        <row r="248">
          <cell r="A248">
            <v>246</v>
          </cell>
          <cell r="B248">
            <v>4</v>
          </cell>
          <cell r="C248" t="str">
            <v>Stettler + Thönen AG</v>
          </cell>
          <cell r="F248">
            <v>3294</v>
          </cell>
          <cell r="G248" t="str">
            <v>Büren a/Aare</v>
          </cell>
        </row>
        <row r="249">
          <cell r="A249">
            <v>247</v>
          </cell>
          <cell r="B249">
            <v>4</v>
          </cell>
          <cell r="C249" t="str">
            <v>Villars Fritz</v>
          </cell>
          <cell r="F249">
            <v>2533</v>
          </cell>
          <cell r="G249" t="str">
            <v>Evilard</v>
          </cell>
        </row>
        <row r="250">
          <cell r="A250">
            <v>248</v>
          </cell>
          <cell r="B250">
            <v>4</v>
          </cell>
          <cell r="C250" t="str">
            <v>Villars Werner</v>
          </cell>
          <cell r="F250">
            <v>2513</v>
          </cell>
          <cell r="G250" t="str">
            <v>Twann</v>
          </cell>
        </row>
        <row r="251">
          <cell r="A251">
            <v>249</v>
          </cell>
          <cell r="B251">
            <v>4</v>
          </cell>
          <cell r="C251" t="str">
            <v>Witschi &amp; Bandi AG</v>
          </cell>
          <cell r="F251">
            <v>3294</v>
          </cell>
          <cell r="G251" t="str">
            <v>Büren a/Aare</v>
          </cell>
        </row>
        <row r="252">
          <cell r="A252">
            <v>250</v>
          </cell>
          <cell r="B252">
            <v>5</v>
          </cell>
          <cell r="C252" t="str">
            <v>Brunner &amp; Imboden</v>
          </cell>
          <cell r="F252">
            <v>3600</v>
          </cell>
          <cell r="G252" t="str">
            <v>Thun</v>
          </cell>
        </row>
        <row r="253">
          <cell r="A253">
            <v>251</v>
          </cell>
          <cell r="B253">
            <v>5</v>
          </cell>
          <cell r="C253" t="str">
            <v>Burkhalter Laurent</v>
          </cell>
          <cell r="F253">
            <v>3607</v>
          </cell>
          <cell r="G253" t="str">
            <v>Thun</v>
          </cell>
        </row>
        <row r="254">
          <cell r="A254">
            <v>252</v>
          </cell>
          <cell r="B254">
            <v>5</v>
          </cell>
          <cell r="C254" t="str">
            <v>Dänzer U. AG</v>
          </cell>
          <cell r="F254">
            <v>3661</v>
          </cell>
          <cell r="G254" t="str">
            <v>Uetendorf</v>
          </cell>
        </row>
        <row r="255">
          <cell r="A255">
            <v>253</v>
          </cell>
          <cell r="B255">
            <v>5</v>
          </cell>
          <cell r="C255" t="str">
            <v>Elektro &amp; Telefonbau AG</v>
          </cell>
          <cell r="F255">
            <v>3600</v>
          </cell>
          <cell r="G255" t="str">
            <v>Thun</v>
          </cell>
        </row>
        <row r="256">
          <cell r="A256">
            <v>254</v>
          </cell>
          <cell r="B256">
            <v>5</v>
          </cell>
          <cell r="C256" t="str">
            <v>Fahrni Walter</v>
          </cell>
          <cell r="F256">
            <v>3604</v>
          </cell>
          <cell r="G256" t="str">
            <v>Thun</v>
          </cell>
        </row>
        <row r="257">
          <cell r="A257">
            <v>255</v>
          </cell>
          <cell r="B257">
            <v>5</v>
          </cell>
          <cell r="C257" t="str">
            <v>Feller Willi AG</v>
          </cell>
          <cell r="F257">
            <v>3600</v>
          </cell>
          <cell r="G257" t="str">
            <v>Thun</v>
          </cell>
        </row>
        <row r="258">
          <cell r="A258">
            <v>256</v>
          </cell>
          <cell r="B258">
            <v>5</v>
          </cell>
          <cell r="C258" t="str">
            <v>Flück Elektro</v>
          </cell>
          <cell r="F258">
            <v>3608</v>
          </cell>
          <cell r="G258" t="str">
            <v>Thun</v>
          </cell>
        </row>
        <row r="259">
          <cell r="A259">
            <v>257</v>
          </cell>
          <cell r="B259">
            <v>5</v>
          </cell>
          <cell r="C259" t="str">
            <v>H. Hug AG</v>
          </cell>
          <cell r="F259">
            <v>3653</v>
          </cell>
          <cell r="G259" t="str">
            <v>Oberhofen</v>
          </cell>
        </row>
        <row r="260">
          <cell r="A260">
            <v>258</v>
          </cell>
          <cell r="B260">
            <v>5</v>
          </cell>
          <cell r="C260" t="str">
            <v>Johner Elektro AG</v>
          </cell>
          <cell r="F260">
            <v>3605</v>
          </cell>
          <cell r="G260" t="str">
            <v>Thun 5</v>
          </cell>
        </row>
        <row r="261">
          <cell r="A261">
            <v>259</v>
          </cell>
          <cell r="B261">
            <v>5</v>
          </cell>
          <cell r="C261" t="str">
            <v>Kunz Hermann</v>
          </cell>
          <cell r="F261">
            <v>3752</v>
          </cell>
          <cell r="G261" t="str">
            <v>Wimmis</v>
          </cell>
        </row>
        <row r="262">
          <cell r="A262">
            <v>260</v>
          </cell>
          <cell r="B262">
            <v>5</v>
          </cell>
          <cell r="C262" t="str">
            <v>Künzi Fritz AG</v>
          </cell>
          <cell r="F262">
            <v>3652</v>
          </cell>
          <cell r="G262" t="str">
            <v>Hilterfingen</v>
          </cell>
        </row>
        <row r="263">
          <cell r="A263">
            <v>261</v>
          </cell>
          <cell r="B263">
            <v>5</v>
          </cell>
          <cell r="C263" t="str">
            <v>Linder F. Elektro-Anlagen</v>
          </cell>
          <cell r="F263">
            <v>3673</v>
          </cell>
          <cell r="G263" t="str">
            <v>Linden</v>
          </cell>
        </row>
        <row r="264">
          <cell r="A264">
            <v>262</v>
          </cell>
          <cell r="B264">
            <v>5</v>
          </cell>
          <cell r="C264" t="str">
            <v>Reber Fred AG</v>
          </cell>
          <cell r="F264">
            <v>3603</v>
          </cell>
          <cell r="G264" t="str">
            <v>Thun</v>
          </cell>
        </row>
        <row r="265">
          <cell r="A265">
            <v>263</v>
          </cell>
          <cell r="B265">
            <v>5</v>
          </cell>
          <cell r="C265" t="str">
            <v>Schneider Elektro</v>
          </cell>
          <cell r="F265">
            <v>3627</v>
          </cell>
          <cell r="G265" t="str">
            <v>Heimberg</v>
          </cell>
        </row>
        <row r="266">
          <cell r="A266">
            <v>264</v>
          </cell>
          <cell r="B266">
            <v>5</v>
          </cell>
          <cell r="C266" t="str">
            <v xml:space="preserve">Vogt Beat </v>
          </cell>
          <cell r="F266">
            <v>3652</v>
          </cell>
          <cell r="G266" t="str">
            <v>Hilterfingen</v>
          </cell>
        </row>
        <row r="267">
          <cell r="A267">
            <v>265</v>
          </cell>
          <cell r="B267">
            <v>5</v>
          </cell>
          <cell r="C267" t="str">
            <v>Zurbrügg Elektro</v>
          </cell>
          <cell r="F267">
            <v>3752</v>
          </cell>
          <cell r="G267" t="str">
            <v>Wimmis</v>
          </cell>
        </row>
        <row r="268">
          <cell r="A268">
            <v>266</v>
          </cell>
          <cell r="B268">
            <v>5</v>
          </cell>
          <cell r="C268" t="str">
            <v>Zurbrügg Hansueli</v>
          </cell>
          <cell r="F268">
            <v>3702</v>
          </cell>
          <cell r="G268" t="str">
            <v>Hondrich</v>
          </cell>
        </row>
        <row r="269">
          <cell r="A269">
            <v>267</v>
          </cell>
          <cell r="B269">
            <v>6</v>
          </cell>
          <cell r="C269" t="str">
            <v>Adoubs SA</v>
          </cell>
          <cell r="F269">
            <v>2990</v>
          </cell>
          <cell r="G269" t="str">
            <v>Porrentruy</v>
          </cell>
        </row>
        <row r="270">
          <cell r="A270">
            <v>268</v>
          </cell>
          <cell r="B270">
            <v>6</v>
          </cell>
          <cell r="C270" t="str">
            <v>Althaus SA</v>
          </cell>
          <cell r="F270">
            <v>2606</v>
          </cell>
          <cell r="G270" t="str">
            <v>Corgemont</v>
          </cell>
        </row>
        <row r="271">
          <cell r="A271">
            <v>269</v>
          </cell>
          <cell r="B271">
            <v>6</v>
          </cell>
          <cell r="C271" t="str">
            <v>Berberat &amp; Cie. SA</v>
          </cell>
          <cell r="F271">
            <v>2710</v>
          </cell>
          <cell r="G271" t="str">
            <v>Tavannes</v>
          </cell>
        </row>
        <row r="272">
          <cell r="A272">
            <v>270</v>
          </cell>
          <cell r="B272">
            <v>6</v>
          </cell>
          <cell r="C272" t="str">
            <v>Bruchez François</v>
          </cell>
          <cell r="F272">
            <v>2800</v>
          </cell>
          <cell r="G272" t="str">
            <v>Delémont</v>
          </cell>
        </row>
        <row r="273">
          <cell r="A273">
            <v>271</v>
          </cell>
          <cell r="B273">
            <v>6</v>
          </cell>
          <cell r="C273" t="str">
            <v>Eichenberger SA</v>
          </cell>
          <cell r="F273">
            <v>2740</v>
          </cell>
          <cell r="G273" t="str">
            <v>Moutier</v>
          </cell>
        </row>
        <row r="274">
          <cell r="A274">
            <v>272</v>
          </cell>
          <cell r="B274">
            <v>6</v>
          </cell>
          <cell r="C274" t="str">
            <v>Erard Michel</v>
          </cell>
          <cell r="F274">
            <v>2726</v>
          </cell>
          <cell r="G274" t="str">
            <v>Saignelegier</v>
          </cell>
        </row>
        <row r="275">
          <cell r="A275">
            <v>273</v>
          </cell>
          <cell r="B275">
            <v>6</v>
          </cell>
          <cell r="C275" t="str">
            <v>Fuchs &amp; Corpataux SA</v>
          </cell>
          <cell r="F275">
            <v>2892</v>
          </cell>
          <cell r="G275" t="str">
            <v>Courgenay</v>
          </cell>
        </row>
        <row r="276">
          <cell r="A276">
            <v>274</v>
          </cell>
          <cell r="B276">
            <v>6</v>
          </cell>
          <cell r="C276" t="str">
            <v>Gachen Bernhard</v>
          </cell>
          <cell r="F276">
            <v>2520</v>
          </cell>
          <cell r="G276" t="str">
            <v>La Neuveville</v>
          </cell>
        </row>
        <row r="277">
          <cell r="A277">
            <v>275</v>
          </cell>
          <cell r="B277">
            <v>6</v>
          </cell>
          <cell r="C277" t="str">
            <v>Gerber Erwin AG</v>
          </cell>
          <cell r="F277">
            <v>2800</v>
          </cell>
          <cell r="G277" t="str">
            <v>Delemont</v>
          </cell>
        </row>
        <row r="278">
          <cell r="A278">
            <v>276</v>
          </cell>
          <cell r="B278">
            <v>6</v>
          </cell>
          <cell r="C278" t="str">
            <v>Germiquet &amp; Habegger SA</v>
          </cell>
          <cell r="F278">
            <v>2732</v>
          </cell>
          <cell r="G278" t="str">
            <v>Reconvilier</v>
          </cell>
        </row>
        <row r="279">
          <cell r="A279">
            <v>277</v>
          </cell>
          <cell r="B279">
            <v>6</v>
          </cell>
          <cell r="C279" t="str">
            <v>Hänni F. SA</v>
          </cell>
          <cell r="F279">
            <v>2900</v>
          </cell>
          <cell r="G279" t="str">
            <v>Porrentruy</v>
          </cell>
        </row>
        <row r="280">
          <cell r="A280">
            <v>278</v>
          </cell>
          <cell r="B280">
            <v>6</v>
          </cell>
          <cell r="C280" t="str">
            <v>Hänni Marcel &amp; Cie.</v>
          </cell>
          <cell r="F280">
            <v>2800</v>
          </cell>
          <cell r="G280" t="str">
            <v>Delemont</v>
          </cell>
        </row>
        <row r="281">
          <cell r="A281">
            <v>279</v>
          </cell>
          <cell r="B281">
            <v>6</v>
          </cell>
          <cell r="C281" t="str">
            <v>Hêche Marcel</v>
          </cell>
          <cell r="F281">
            <v>2942</v>
          </cell>
          <cell r="G281" t="str">
            <v>Alle</v>
          </cell>
        </row>
        <row r="282">
          <cell r="A282">
            <v>280</v>
          </cell>
          <cell r="B282">
            <v>6</v>
          </cell>
          <cell r="C282" t="str">
            <v>Jaggi  &amp; Scherler</v>
          </cell>
          <cell r="F282">
            <v>2520</v>
          </cell>
          <cell r="G282" t="str">
            <v>La Neuveville</v>
          </cell>
        </row>
        <row r="283">
          <cell r="A283">
            <v>281</v>
          </cell>
          <cell r="B283">
            <v>6</v>
          </cell>
          <cell r="C283" t="str">
            <v>Jolissaint Hubert SA</v>
          </cell>
          <cell r="F283">
            <v>2900</v>
          </cell>
          <cell r="G283" t="str">
            <v>Porrentruy</v>
          </cell>
        </row>
        <row r="284">
          <cell r="A284">
            <v>282</v>
          </cell>
          <cell r="B284">
            <v>6</v>
          </cell>
          <cell r="C284" t="str">
            <v>Knutti Eric</v>
          </cell>
          <cell r="F284">
            <v>2800</v>
          </cell>
          <cell r="G284" t="str">
            <v>Delémont</v>
          </cell>
        </row>
        <row r="285">
          <cell r="A285">
            <v>283</v>
          </cell>
          <cell r="B285">
            <v>6</v>
          </cell>
          <cell r="C285" t="str">
            <v>Kropf Christian SA</v>
          </cell>
          <cell r="F285">
            <v>2740</v>
          </cell>
          <cell r="G285" t="str">
            <v>Moutier</v>
          </cell>
        </row>
        <row r="286">
          <cell r="A286">
            <v>284</v>
          </cell>
          <cell r="B286">
            <v>6</v>
          </cell>
          <cell r="C286" t="str">
            <v>M.D. Electricité s.à.r.l.</v>
          </cell>
          <cell r="F286">
            <v>2615</v>
          </cell>
          <cell r="G286" t="str">
            <v>Sonvilier</v>
          </cell>
        </row>
        <row r="287">
          <cell r="A287">
            <v>285</v>
          </cell>
          <cell r="B287">
            <v>6</v>
          </cell>
          <cell r="C287" t="str">
            <v>Marti Claude SA</v>
          </cell>
          <cell r="F287">
            <v>2830</v>
          </cell>
          <cell r="G287" t="str">
            <v>Courrendlin</v>
          </cell>
        </row>
        <row r="288">
          <cell r="A288">
            <v>286</v>
          </cell>
          <cell r="B288">
            <v>6</v>
          </cell>
          <cell r="C288" t="str">
            <v>Renggli SA</v>
          </cell>
          <cell r="F288">
            <v>2800</v>
          </cell>
          <cell r="G288" t="str">
            <v>Delemont</v>
          </cell>
        </row>
        <row r="289">
          <cell r="A289">
            <v>287</v>
          </cell>
          <cell r="B289">
            <v>6</v>
          </cell>
          <cell r="C289" t="str">
            <v>Tabourat Marcel</v>
          </cell>
          <cell r="F289">
            <v>2854</v>
          </cell>
          <cell r="G289" t="str">
            <v>Bassecourt</v>
          </cell>
        </row>
        <row r="290">
          <cell r="A290">
            <v>288</v>
          </cell>
          <cell r="B290">
            <v>6</v>
          </cell>
          <cell r="C290" t="str">
            <v>Telec Renggli SA</v>
          </cell>
          <cell r="F290">
            <v>2735</v>
          </cell>
          <cell r="G290" t="str">
            <v>Malleray-Bévilard</v>
          </cell>
        </row>
        <row r="291">
          <cell r="A291">
            <v>289</v>
          </cell>
          <cell r="B291">
            <v>6</v>
          </cell>
          <cell r="C291" t="str">
            <v>Wiser Michel</v>
          </cell>
          <cell r="F291">
            <v>2856</v>
          </cell>
          <cell r="G291" t="str">
            <v>Boécourt</v>
          </cell>
        </row>
        <row r="292">
          <cell r="A292">
            <v>774</v>
          </cell>
          <cell r="B292">
            <v>1</v>
          </cell>
          <cell r="C292" t="str">
            <v>Sägesser Elektro AG</v>
          </cell>
          <cell r="D292" t="str">
            <v>Elektr. Anlagen</v>
          </cell>
          <cell r="E292" t="str">
            <v>Bützbergstr. 15 / Postfach 50</v>
          </cell>
          <cell r="F292">
            <v>4912</v>
          </cell>
          <cell r="G292" t="str">
            <v>Aarwangen</v>
          </cell>
          <cell r="H292">
            <v>246002</v>
          </cell>
        </row>
        <row r="293">
          <cell r="A293">
            <v>1005</v>
          </cell>
          <cell r="B293">
            <v>4</v>
          </cell>
          <cell r="C293" t="str">
            <v>Gautschi Electricité SA</v>
          </cell>
          <cell r="D293" t="str">
            <v>Installations électriques</v>
          </cell>
          <cell r="E293" t="str">
            <v>Case postale 3428</v>
          </cell>
          <cell r="F293">
            <v>2500</v>
          </cell>
          <cell r="G293" t="str">
            <v>Bienne 3</v>
          </cell>
          <cell r="H293">
            <v>582745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34"/>
    <pageSetUpPr fitToPage="1"/>
  </sheetPr>
  <dimension ref="A1:N47"/>
  <sheetViews>
    <sheetView tabSelected="1" zoomScale="75" zoomScaleNormal="75" workbookViewId="0">
      <selection activeCell="K23" sqref="K23"/>
    </sheetView>
  </sheetViews>
  <sheetFormatPr baseColWidth="10" defaultColWidth="11.5703125" defaultRowHeight="12.75" x14ac:dyDescent="0.2"/>
  <cols>
    <col min="1" max="1" width="2.5703125" style="3" customWidth="1"/>
    <col min="2" max="2" width="61.85546875" style="3" customWidth="1"/>
    <col min="3" max="3" width="54.85546875" style="3" bestFit="1" customWidth="1"/>
    <col min="4" max="4" width="11.42578125" style="3" customWidth="1"/>
    <col min="5" max="5" width="23.5703125" style="3" customWidth="1"/>
    <col min="6" max="6" width="24.5703125" style="3" customWidth="1"/>
    <col min="7" max="7" width="15.5703125" style="3" customWidth="1"/>
    <col min="8" max="16384" width="11.5703125" style="3"/>
  </cols>
  <sheetData>
    <row r="1" spans="1:13" ht="17.25" customHeight="1" x14ac:dyDescent="0.25">
      <c r="A1"/>
      <c r="B1" s="5"/>
      <c r="C1" s="4"/>
      <c r="D1"/>
      <c r="E1"/>
      <c r="F1"/>
    </row>
    <row r="2" spans="1:13" ht="28.5" customHeight="1" x14ac:dyDescent="0.25">
      <c r="A2"/>
      <c r="B2" s="6"/>
      <c r="C2" s="7"/>
      <c r="D2" s="7"/>
      <c r="E2" s="7"/>
      <c r="F2" s="7"/>
    </row>
    <row r="3" spans="1:13" s="8" customFormat="1" ht="14.25" customHeight="1" x14ac:dyDescent="0.2">
      <c r="A3" s="7"/>
      <c r="B3" s="7"/>
      <c r="C3" s="7"/>
      <c r="D3" s="7"/>
      <c r="E3" s="7"/>
      <c r="F3" s="7"/>
    </row>
    <row r="4" spans="1:13" s="8" customFormat="1" ht="14.25" customHeight="1" x14ac:dyDescent="0.25">
      <c r="A4" s="4"/>
      <c r="B4" s="16"/>
      <c r="C4" s="4"/>
      <c r="D4" s="6"/>
      <c r="E4" s="6"/>
      <c r="F4" s="6"/>
    </row>
    <row r="5" spans="1:13" s="8" customFormat="1" ht="21.95" customHeight="1" x14ac:dyDescent="0.2">
      <c r="A5" s="4"/>
      <c r="B5" s="22" t="s">
        <v>7</v>
      </c>
      <c r="C5" s="4"/>
      <c r="D5" s="7"/>
      <c r="E5" s="7"/>
      <c r="F5" s="7"/>
    </row>
    <row r="6" spans="1:13" s="8" customFormat="1" ht="21.95" customHeight="1" x14ac:dyDescent="0.25">
      <c r="A6" s="4"/>
      <c r="B6" s="22" t="s">
        <v>5</v>
      </c>
      <c r="C6" s="14"/>
      <c r="D6" s="1"/>
      <c r="E6" s="1"/>
      <c r="F6" s="1"/>
      <c r="G6" s="1"/>
      <c r="H6" s="1"/>
    </row>
    <row r="7" spans="1:13" s="8" customFormat="1" ht="21.95" customHeight="1" x14ac:dyDescent="0.2">
      <c r="A7" s="4"/>
      <c r="B7" s="22" t="s">
        <v>0</v>
      </c>
      <c r="C7" s="4"/>
      <c r="D7" s="7"/>
      <c r="E7" s="7"/>
      <c r="F7" s="7"/>
    </row>
    <row r="8" spans="1:13" s="8" customFormat="1" ht="14.25" customHeight="1" x14ac:dyDescent="0.25">
      <c r="A8" s="4"/>
      <c r="B8" s="16"/>
      <c r="C8" s="4"/>
      <c r="D8" s="7"/>
      <c r="E8" s="7"/>
      <c r="F8" s="7"/>
    </row>
    <row r="9" spans="1:13" s="8" customFormat="1" ht="14.25" customHeight="1" x14ac:dyDescent="0.25">
      <c r="A9" s="4"/>
      <c r="B9" s="4"/>
      <c r="C9" s="14"/>
      <c r="D9" s="1"/>
      <c r="E9" s="1"/>
      <c r="H9" s="1"/>
      <c r="I9" s="1"/>
      <c r="J9" s="1"/>
      <c r="K9" s="1"/>
      <c r="L9" s="9"/>
      <c r="M9" s="9"/>
    </row>
    <row r="10" spans="1:13" s="20" customFormat="1" ht="23.25" customHeight="1" x14ac:dyDescent="0.2">
      <c r="A10" s="17"/>
      <c r="B10" s="23" t="s">
        <v>17</v>
      </c>
      <c r="C10" s="18"/>
      <c r="D10" s="19"/>
      <c r="E10" s="19"/>
      <c r="F10" s="19"/>
    </row>
    <row r="11" spans="1:13" ht="14.25" customHeight="1" x14ac:dyDescent="0.25">
      <c r="A11" s="4"/>
      <c r="B11" s="5"/>
      <c r="C11" s="15"/>
      <c r="D11" s="7"/>
      <c r="E11" s="7"/>
      <c r="F11" s="7"/>
    </row>
    <row r="12" spans="1:13" ht="14.25" customHeight="1" x14ac:dyDescent="0.25">
      <c r="A12" s="4"/>
      <c r="B12" s="5"/>
      <c r="C12" s="15"/>
      <c r="D12" s="7"/>
      <c r="E12" s="7"/>
      <c r="F12" s="7"/>
    </row>
    <row r="13" spans="1:13" ht="18" customHeight="1" x14ac:dyDescent="0.2">
      <c r="A13" s="2"/>
      <c r="B13" s="23" t="s">
        <v>14</v>
      </c>
      <c r="C13" s="25">
        <v>500000</v>
      </c>
      <c r="D13" s="23"/>
      <c r="E13" s="26" t="s">
        <v>10</v>
      </c>
      <c r="F13" s="27"/>
      <c r="G13" s="28"/>
    </row>
    <row r="14" spans="1:13" ht="14.25" customHeight="1" thickBot="1" x14ac:dyDescent="0.25">
      <c r="A14"/>
      <c r="B14" s="4"/>
      <c r="C14" s="4"/>
      <c r="D14" s="4"/>
      <c r="E14" s="4"/>
      <c r="F14" s="4"/>
      <c r="G14" s="13"/>
    </row>
    <row r="15" spans="1:13" ht="21.95" customHeight="1" x14ac:dyDescent="0.2">
      <c r="A15"/>
      <c r="B15" s="29"/>
      <c r="C15" s="74" t="s">
        <v>2</v>
      </c>
      <c r="D15" s="75"/>
      <c r="E15" s="76"/>
      <c r="F15" s="30" t="s">
        <v>3</v>
      </c>
      <c r="G15" s="13"/>
    </row>
    <row r="16" spans="1:13" ht="21.95" customHeight="1" thickBot="1" x14ac:dyDescent="0.3">
      <c r="A16"/>
      <c r="B16" s="31"/>
      <c r="C16" s="77"/>
      <c r="D16" s="78"/>
      <c r="E16" s="79"/>
      <c r="F16" s="32"/>
      <c r="G16" s="13"/>
    </row>
    <row r="17" spans="1:7" ht="15" customHeight="1" x14ac:dyDescent="0.2">
      <c r="A17"/>
      <c r="B17" s="33"/>
      <c r="C17" s="34"/>
      <c r="D17" s="34"/>
      <c r="E17" s="35"/>
      <c r="F17" s="36"/>
      <c r="G17" s="37"/>
    </row>
    <row r="18" spans="1:7" ht="15" customHeight="1" x14ac:dyDescent="0.2">
      <c r="A18"/>
      <c r="B18" s="38"/>
      <c r="C18" s="39"/>
      <c r="D18" s="39"/>
      <c r="E18" s="40"/>
      <c r="F18" s="41"/>
      <c r="G18" s="37"/>
    </row>
    <row r="19" spans="1:7" ht="20.100000000000001" customHeight="1" x14ac:dyDescent="0.2">
      <c r="A19"/>
      <c r="B19" s="42" t="s">
        <v>6</v>
      </c>
      <c r="C19" s="43"/>
      <c r="D19" s="44"/>
      <c r="E19" s="45"/>
      <c r="F19" s="46">
        <v>750</v>
      </c>
      <c r="G19" s="37"/>
    </row>
    <row r="20" spans="1:7" ht="20.100000000000001" customHeight="1" x14ac:dyDescent="0.2">
      <c r="A20"/>
      <c r="B20" s="42" t="s">
        <v>1</v>
      </c>
      <c r="C20" s="24"/>
      <c r="D20" s="47"/>
      <c r="E20" s="48"/>
      <c r="F20" s="49">
        <v>85</v>
      </c>
      <c r="G20" s="37"/>
    </row>
    <row r="21" spans="1:7" ht="20.100000000000001" customHeight="1" thickBot="1" x14ac:dyDescent="0.25">
      <c r="A21"/>
      <c r="B21" s="50" t="s">
        <v>16</v>
      </c>
      <c r="C21" s="51"/>
      <c r="D21" s="52"/>
      <c r="E21" s="53"/>
      <c r="F21" s="54">
        <v>500</v>
      </c>
      <c r="G21" s="37"/>
    </row>
    <row r="22" spans="1:7" ht="15" customHeight="1" x14ac:dyDescent="0.2">
      <c r="A22"/>
      <c r="B22" s="42"/>
      <c r="C22" s="55"/>
      <c r="D22" s="56"/>
      <c r="E22" s="57"/>
      <c r="F22" s="46"/>
      <c r="G22" s="37"/>
    </row>
    <row r="23" spans="1:7" ht="20.100000000000001" customHeight="1" x14ac:dyDescent="0.2">
      <c r="A23"/>
      <c r="B23" s="42" t="s">
        <v>4</v>
      </c>
      <c r="C23" s="24" t="s">
        <v>8</v>
      </c>
      <c r="D23" s="56">
        <v>4.0000000000000001E-3</v>
      </c>
      <c r="E23" s="57">
        <f>IF(ISNUMBER($C$13),IF($C$13&gt;250000,250000,$C$13),"")</f>
        <v>250000</v>
      </c>
      <c r="F23" s="46">
        <f>IF(ISNUMBER(E23),ROUND((E23*D23)/5,2)*5,"")</f>
        <v>1000</v>
      </c>
      <c r="G23" s="37"/>
    </row>
    <row r="24" spans="1:7" ht="20.100000000000001" customHeight="1" x14ac:dyDescent="0.2">
      <c r="A24"/>
      <c r="B24" s="42" t="s">
        <v>4</v>
      </c>
      <c r="C24" s="24" t="s">
        <v>12</v>
      </c>
      <c r="D24" s="56">
        <v>2.8E-3</v>
      </c>
      <c r="E24" s="57">
        <f>IF($C$13&gt;250000,IF(AND($C$13&gt;250000,$C$13&lt;=600000),$C$13-250000,350000),"")</f>
        <v>250000</v>
      </c>
      <c r="F24" s="46">
        <f>IF(ISNUMBER(E24),ROUND((E24*D24)/5,2)*5,"")</f>
        <v>700</v>
      </c>
      <c r="G24" s="37"/>
    </row>
    <row r="25" spans="1:7" ht="20.100000000000001" customHeight="1" x14ac:dyDescent="0.2">
      <c r="A25"/>
      <c r="B25" s="42" t="s">
        <v>4</v>
      </c>
      <c r="C25" s="24" t="s">
        <v>9</v>
      </c>
      <c r="D25" s="56">
        <v>2.2000000000000001E-3</v>
      </c>
      <c r="E25" s="57" t="str">
        <f>IF($C$13&gt;600000,IF(AND($C$13&gt;600000,$C$13&lt;=1200000),$C$13-600000,600000),"")</f>
        <v/>
      </c>
      <c r="F25" s="46" t="str">
        <f>IF(ISNUMBER(E25),ROUND((E25*D25)/5,2)*5,"")</f>
        <v/>
      </c>
      <c r="G25" s="37"/>
    </row>
    <row r="26" spans="1:7" ht="20.100000000000001" customHeight="1" x14ac:dyDescent="0.2">
      <c r="A26"/>
      <c r="B26" s="42" t="s">
        <v>4</v>
      </c>
      <c r="C26" s="24" t="s">
        <v>13</v>
      </c>
      <c r="D26" s="56">
        <v>1.5E-3</v>
      </c>
      <c r="E26" s="57" t="str">
        <f>IF($C$13&gt;1200000,$C$13-1200000,"")</f>
        <v/>
      </c>
      <c r="F26" s="46" t="str">
        <f>IF(ISNUMBER(E26),ROUND((E26*D26)/5,2)*5,"")</f>
        <v/>
      </c>
      <c r="G26" s="37"/>
    </row>
    <row r="27" spans="1:7" ht="15" customHeight="1" x14ac:dyDescent="0.2">
      <c r="A27"/>
      <c r="B27" s="42"/>
      <c r="C27" s="24"/>
      <c r="D27" s="47"/>
      <c r="E27" s="48"/>
      <c r="F27" s="46">
        <f>SUM(F17:F26)</f>
        <v>3035</v>
      </c>
      <c r="G27" s="37"/>
    </row>
    <row r="28" spans="1:7" ht="15" customHeight="1" x14ac:dyDescent="0.2">
      <c r="A28"/>
      <c r="B28" s="42"/>
      <c r="C28" s="55"/>
      <c r="D28" s="56"/>
      <c r="E28" s="58"/>
      <c r="F28" s="59"/>
      <c r="G28" s="37"/>
    </row>
    <row r="29" spans="1:7" ht="15" customHeight="1" x14ac:dyDescent="0.2">
      <c r="A29"/>
      <c r="B29" s="38"/>
      <c r="C29" s="60"/>
      <c r="D29" s="61"/>
      <c r="E29" s="62"/>
      <c r="F29" s="63"/>
      <c r="G29" s="37"/>
    </row>
    <row r="30" spans="1:7" ht="15" customHeight="1" thickBot="1" x14ac:dyDescent="0.25">
      <c r="A30"/>
      <c r="B30" s="42"/>
      <c r="C30" s="24"/>
      <c r="D30" s="47"/>
      <c r="E30" s="64"/>
      <c r="F30" s="65"/>
      <c r="G30" s="37"/>
    </row>
    <row r="31" spans="1:7" ht="24" customHeight="1" thickBot="1" x14ac:dyDescent="0.25">
      <c r="A31"/>
      <c r="B31" s="66"/>
      <c r="C31" s="67"/>
      <c r="D31" s="68"/>
      <c r="E31" s="69"/>
      <c r="F31" s="70">
        <f>SUM(F27:F30)</f>
        <v>3035</v>
      </c>
      <c r="G31" s="37"/>
    </row>
    <row r="32" spans="1:7" ht="21.75" customHeight="1" x14ac:dyDescent="0.2">
      <c r="B32" s="71"/>
      <c r="C32" s="71"/>
      <c r="D32" s="71"/>
      <c r="E32" s="80" t="s">
        <v>15</v>
      </c>
      <c r="F32" s="81"/>
      <c r="G32" s="72"/>
    </row>
    <row r="33" spans="2:14" s="20" customFormat="1" ht="20.100000000000001" customHeight="1" x14ac:dyDescent="0.2">
      <c r="B33" s="73" t="s">
        <v>11</v>
      </c>
      <c r="C33" s="10"/>
      <c r="D33" s="10"/>
      <c r="E33" s="10"/>
      <c r="F33" s="10"/>
      <c r="G33" s="10"/>
      <c r="H33" s="10"/>
      <c r="I33" s="10"/>
      <c r="J33" s="10"/>
      <c r="K33" s="21"/>
      <c r="L33" s="21"/>
      <c r="M33" s="21"/>
      <c r="N33" s="21"/>
    </row>
    <row r="34" spans="2:14" s="20" customFormat="1" ht="5.0999999999999996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21"/>
      <c r="L34" s="21"/>
      <c r="M34" s="21"/>
      <c r="N34" s="21"/>
    </row>
    <row r="35" spans="2:14" s="20" customFormat="1" ht="20.100000000000001" customHeight="1" x14ac:dyDescent="0.2">
      <c r="B35" s="10" t="s">
        <v>18</v>
      </c>
      <c r="C35" s="10"/>
      <c r="D35" s="10"/>
      <c r="E35" s="10"/>
      <c r="F35" s="10"/>
      <c r="G35" s="10"/>
      <c r="H35" s="10"/>
      <c r="I35" s="10"/>
      <c r="J35" s="10"/>
      <c r="K35" s="21"/>
      <c r="L35" s="21"/>
      <c r="M35" s="21"/>
      <c r="N35" s="21"/>
    </row>
    <row r="36" spans="2:14" s="20" customFormat="1" ht="5.0999999999999996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21"/>
      <c r="L36" s="21"/>
      <c r="M36" s="21"/>
      <c r="N36" s="21"/>
    </row>
    <row r="37" spans="2:14" s="20" customFormat="1" ht="19.5" customHeight="1" x14ac:dyDescent="0.2">
      <c r="B37" s="10" t="s">
        <v>21</v>
      </c>
      <c r="C37" s="10"/>
      <c r="D37" s="10"/>
      <c r="E37" s="10"/>
      <c r="F37" s="10"/>
      <c r="G37" s="10"/>
      <c r="H37" s="10"/>
      <c r="I37" s="10"/>
      <c r="J37" s="10"/>
      <c r="K37" s="21"/>
      <c r="L37" s="21"/>
      <c r="M37" s="21"/>
      <c r="N37" s="21"/>
    </row>
    <row r="38" spans="2:14" s="20" customFormat="1" ht="5.0999999999999996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21"/>
      <c r="L38" s="21"/>
      <c r="M38" s="21"/>
      <c r="N38" s="21"/>
    </row>
    <row r="39" spans="2:14" s="20" customFormat="1" ht="20.100000000000001" customHeight="1" x14ac:dyDescent="0.2">
      <c r="B39" s="10" t="s">
        <v>19</v>
      </c>
      <c r="C39" s="10"/>
      <c r="D39" s="10"/>
      <c r="E39" s="10"/>
      <c r="F39" s="10"/>
      <c r="G39" s="10"/>
      <c r="H39" s="10"/>
      <c r="I39" s="10"/>
      <c r="J39" s="10"/>
      <c r="K39" s="21"/>
      <c r="L39" s="21"/>
      <c r="M39" s="21"/>
      <c r="N39" s="21"/>
    </row>
    <row r="40" spans="2:14" s="20" customFormat="1" ht="5.0999999999999996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21"/>
      <c r="L40" s="21"/>
      <c r="M40" s="21"/>
      <c r="N40" s="21"/>
    </row>
    <row r="41" spans="2:14" s="20" customFormat="1" ht="20.100000000000001" customHeight="1" x14ac:dyDescent="0.2">
      <c r="B41" s="10" t="s">
        <v>20</v>
      </c>
      <c r="C41" s="10"/>
      <c r="D41" s="10"/>
      <c r="E41" s="10"/>
      <c r="F41" s="10"/>
      <c r="G41" s="10"/>
      <c r="H41" s="10"/>
      <c r="I41" s="10"/>
      <c r="J41" s="10"/>
      <c r="K41" s="21"/>
      <c r="L41" s="21"/>
      <c r="M41" s="21"/>
      <c r="N41" s="21"/>
    </row>
    <row r="42" spans="2:14" s="20" customFormat="1" ht="5.0999999999999996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21"/>
      <c r="L42" s="21"/>
      <c r="M42" s="21"/>
      <c r="N42" s="21"/>
    </row>
    <row r="43" spans="2:14" s="20" customFormat="1" ht="20.100000000000001" customHeight="1" x14ac:dyDescent="0.2">
      <c r="B43" s="10" t="s">
        <v>22</v>
      </c>
      <c r="C43" s="10"/>
      <c r="D43" s="10"/>
      <c r="E43" s="10"/>
      <c r="F43" s="10"/>
      <c r="G43" s="10"/>
      <c r="H43" s="10"/>
      <c r="I43" s="10"/>
      <c r="J43" s="10"/>
      <c r="K43" s="21"/>
      <c r="L43" s="21"/>
      <c r="M43" s="21"/>
      <c r="N43" s="21"/>
    </row>
    <row r="44" spans="2:14" s="20" customFormat="1" ht="20.100000000000001" customHeight="1" x14ac:dyDescent="0.2">
      <c r="B44" s="10" t="s">
        <v>23</v>
      </c>
      <c r="C44" s="10"/>
      <c r="D44" s="10"/>
      <c r="E44" s="10"/>
      <c r="F44" s="10"/>
      <c r="G44" s="10"/>
      <c r="H44" s="10"/>
      <c r="I44" s="10"/>
      <c r="J44" s="10"/>
      <c r="K44" s="21"/>
      <c r="L44" s="21"/>
      <c r="M44" s="21"/>
      <c r="N44" s="21"/>
    </row>
    <row r="45" spans="2:14" ht="18" x14ac:dyDescent="0.25">
      <c r="B45" s="10"/>
      <c r="C45" s="10"/>
      <c r="D45" s="10"/>
      <c r="E45" s="10"/>
      <c r="F45" s="11"/>
      <c r="G45" s="11"/>
      <c r="H45" s="11"/>
      <c r="I45" s="11"/>
      <c r="J45" s="11"/>
      <c r="K45" s="12"/>
      <c r="L45" s="12"/>
      <c r="M45" s="12"/>
      <c r="N45" s="12"/>
    </row>
    <row r="46" spans="2:14" ht="18" x14ac:dyDescent="0.25">
      <c r="B46" s="10"/>
      <c r="C46" s="10"/>
      <c r="D46" s="10"/>
      <c r="E46" s="10"/>
      <c r="F46" s="11"/>
      <c r="G46" s="11"/>
      <c r="H46" s="11"/>
      <c r="I46" s="11"/>
      <c r="J46" s="11"/>
      <c r="K46" s="12"/>
      <c r="L46" s="12"/>
      <c r="M46" s="12"/>
      <c r="N46" s="12"/>
    </row>
    <row r="47" spans="2:14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</sheetData>
  <mergeCells count="3">
    <mergeCell ref="C15:E15"/>
    <mergeCell ref="C16:E16"/>
    <mergeCell ref="E32:F32"/>
  </mergeCells>
  <phoneticPr fontId="0" type="noConversion"/>
  <printOptions horizontalCentered="1" verticalCentered="1"/>
  <pageMargins left="0.51181102362204722" right="0" top="0.35433070866141736" bottom="0.39370078740157483" header="0.47244094488188981" footer="0.27559055118110237"/>
  <pageSetup paperSize="9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Kt. Bern 2026 </vt:lpstr>
      <vt:lpstr>'FORMULAR Kt. Bern 2026 '!Druckbereich</vt:lpstr>
    </vt:vector>
  </TitlesOfParts>
  <Company>Gewerbeverband der Stadt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Brügger Jürg</dc:creator>
  <cp:lastModifiedBy>Marcel Marolf</cp:lastModifiedBy>
  <cp:lastPrinted>2026-05-06T06:26:15Z</cp:lastPrinted>
  <dcterms:created xsi:type="dcterms:W3CDTF">1999-04-28T12:05:04Z</dcterms:created>
  <dcterms:modified xsi:type="dcterms:W3CDTF">2026-05-06T06:27:21Z</dcterms:modified>
</cp:coreProperties>
</file>